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m\Desktop\"/>
    </mc:Choice>
  </mc:AlternateContent>
  <xr:revisionPtr revIDLastSave="0" documentId="13_ncr:1_{5D6962CB-75F4-4767-A7E6-DA2FC6BAFCFD}" xr6:coauthVersionLast="36" xr6:coauthVersionMax="36" xr10:uidLastSave="{00000000-0000-0000-0000-000000000000}"/>
  <bookViews>
    <workbookView xWindow="0" yWindow="0" windowWidth="21600" windowHeight="9480" xr2:uid="{99BFCFA0-B0C9-4334-BA24-15A767CEE837}"/>
  </bookViews>
  <sheets>
    <sheet name="加班請示單" sheetId="1" r:id="rId1"/>
    <sheet name="簽到退簿" sheetId="3" r:id="rId2"/>
    <sheet name="印領清冊" sheetId="2" r:id="rId3"/>
  </sheets>
  <externalReferences>
    <externalReference r:id="rId4"/>
    <externalReference r:id="rId5"/>
  </externalReferences>
  <definedNames>
    <definedName name="A">[1]DATE!$I$53:$T$53</definedName>
    <definedName name="B">OFFSET([1]DATE!$I$53,1,MATCH([1]出差登錄!$D$8,[1]DATE!$I$53:$T$53,)-1,30,1)</definedName>
    <definedName name="D">OFFSET([1]DATE!$I$53,1,MATCH([1]出差登錄!$D$10,[1]DATE!$I$53:$T$53,)-1,30,1)</definedName>
    <definedName name="_xlnm.Print_Area" localSheetId="2">印領清冊!$A$1:$M$22</definedName>
    <definedName name="_xlnm.Print_Titles" localSheetId="0">加班請示單!$4:$6</definedName>
    <definedName name="_xlnm.Print_Titles" localSheetId="2">印領清冊!$11:$12</definedName>
    <definedName name="Z_0CEC57A1_DF3F_496D_A47F_F4C5CB9308EF_.wvu.Cols" localSheetId="2" hidden="1">印領清冊!$A:$B</definedName>
    <definedName name="Z_0CEC57A1_DF3F_496D_A47F_F4C5CB9308EF_.wvu.PrintTitles" localSheetId="0" hidden="1">加班請示單!$4:$6</definedName>
    <definedName name="Z_0CEC57A1_DF3F_496D_A47F_F4C5CB9308EF_.wvu.PrintTitles" localSheetId="2" hidden="1">印領清冊!$11:$12</definedName>
    <definedName name="Z_3A7E46CF_D0E4_43AA_80AE_58A07C690115_.wvu.Cols" localSheetId="2" hidden="1">印領清冊!$A:$B</definedName>
    <definedName name="Z_3A7E46CF_D0E4_43AA_80AE_58A07C690115_.wvu.PrintTitles" localSheetId="0" hidden="1">加班請示單!$4:$6</definedName>
    <definedName name="Z_3A7E46CF_D0E4_43AA_80AE_58A07C690115_.wvu.PrintTitles" localSheetId="2" hidden="1">印領清冊!$11:$12</definedName>
    <definedName name="Z_510CC35E_C575_49EB_9340_4852B991FEB1_.wvu.Cols" localSheetId="2" hidden="1">印領清冊!$A:$B</definedName>
    <definedName name="Z_510CC35E_C575_49EB_9340_4852B991FEB1_.wvu.PrintTitles" localSheetId="0" hidden="1">加班請示單!$4:$6</definedName>
    <definedName name="Z_510CC35E_C575_49EB_9340_4852B991FEB1_.wvu.PrintTitles" localSheetId="2" hidden="1">印領清冊!$11:$12</definedName>
    <definedName name="Z_8C05FBB9_C8B2_4EFD_AEB5_84F3CD0980A8_.wvu.Cols" localSheetId="2" hidden="1">印領清冊!$A:$B</definedName>
    <definedName name="Z_8C05FBB9_C8B2_4EFD_AEB5_84F3CD0980A8_.wvu.PrintTitles" localSheetId="0" hidden="1">加班請示單!$4:$6</definedName>
    <definedName name="Z_8C05FBB9_C8B2_4EFD_AEB5_84F3CD0980A8_.wvu.PrintTitles" localSheetId="2" hidden="1">印領清冊!$11:$12</definedName>
    <definedName name="Z_9BF5BBAF_3398_4C03_A47C_4C7DE2E325E3_.wvu.Cols" localSheetId="2" hidden="1">印領清冊!$A:$B</definedName>
    <definedName name="Z_9BF5BBAF_3398_4C03_A47C_4C7DE2E325E3_.wvu.PrintTitles" localSheetId="0" hidden="1">加班請示單!$4:$6</definedName>
    <definedName name="Z_9BF5BBAF_3398_4C03_A47C_4C7DE2E325E3_.wvu.PrintTitles" localSheetId="2" hidden="1">印領清冊!$11:$12</definedName>
    <definedName name="Z_9CC754AF_B3FC_40FE_8393_7930BBFA1F8D_.wvu.Cols" localSheetId="2" hidden="1">印領清冊!$A:$B</definedName>
    <definedName name="Z_9CC754AF_B3FC_40FE_8393_7930BBFA1F8D_.wvu.PrintTitles" localSheetId="0" hidden="1">加班請示單!$4:$6</definedName>
    <definedName name="Z_9CC754AF_B3FC_40FE_8393_7930BBFA1F8D_.wvu.PrintTitles" localSheetId="2" hidden="1">印領清冊!$11:$12</definedName>
    <definedName name="Z_D861E2A0_186D_491F_BB00_F2F99E91312D_.wvu.Cols" localSheetId="2" hidden="1">印領清冊!$A:$B</definedName>
    <definedName name="Z_D861E2A0_186D_491F_BB00_F2F99E91312D_.wvu.PrintTitles" localSheetId="0" hidden="1">加班請示單!$4:$6</definedName>
    <definedName name="Z_D861E2A0_186D_491F_BB00_F2F99E91312D_.wvu.PrintTitles" localSheetId="2" hidden="1">印領清冊!$11:$12</definedName>
    <definedName name="Z_E0DF2BA3_316C_4E5E_A0AE_02CAF96A7599_.wvu.Cols" localSheetId="2" hidden="1">印領清冊!$A:$B</definedName>
    <definedName name="Z_E0DF2BA3_316C_4E5E_A0AE_02CAF96A7599_.wvu.PrintTitles" localSheetId="0" hidden="1">加班請示單!$4:$6</definedName>
    <definedName name="Z_E0DF2BA3_316C_4E5E_A0AE_02CAF96A7599_.wvu.PrintTitles" localSheetId="2" hidden="1">印領清冊!$11:$12</definedName>
    <definedName name="Z_EEB60AA9_6269_471C_8F5D_E1A99ACDC6D8_.wvu.Cols" localSheetId="2" hidden="1">印領清冊!$A:$B</definedName>
    <definedName name="Z_EEB60AA9_6269_471C_8F5D_E1A99ACDC6D8_.wvu.PrintTitles" localSheetId="0" hidden="1">加班請示單!$4:$6</definedName>
    <definedName name="Z_EEB60AA9_6269_471C_8F5D_E1A99ACDC6D8_.wvu.PrintTitles" localSheetId="2" hidden="1">印領清冊!$11:$12</definedName>
    <definedName name="Z_EFD332F9_1921_4708_82E4_7A2021603208_.wvu.Cols" localSheetId="2" hidden="1">印領清冊!$A:$B</definedName>
    <definedName name="Z_EFD332F9_1921_4708_82E4_7A2021603208_.wvu.PrintTitles" localSheetId="0" hidden="1">加班請示單!$4:$6</definedName>
    <definedName name="Z_EFD332F9_1921_4708_82E4_7A2021603208_.wvu.PrintTitles" localSheetId="2" hidden="1">印領清冊!$11:$12</definedName>
    <definedName name="Z_FBC15129_411C_46BE_A6C5_3F3EBFDF902E_.wvu.Cols" localSheetId="2" hidden="1">印領清冊!$A:$B</definedName>
    <definedName name="Z_FBC15129_411C_46BE_A6C5_3F3EBFDF902E_.wvu.PrintTitles" localSheetId="0" hidden="1">加班請示單!$4:$6</definedName>
    <definedName name="Z_FBC15129_411C_46BE_A6C5_3F3EBFDF902E_.wvu.PrintTitles" localSheetId="2" hidden="1">印領清冊!$11:$12</definedName>
    <definedName name="Z_FFF8260E_9249_4967_B220_F07C6666DE2E_.wvu.Cols" localSheetId="2" hidden="1">印領清冊!$A:$B</definedName>
    <definedName name="Z_FFF8260E_9249_4967_B220_F07C6666DE2E_.wvu.PrintTitles" localSheetId="0" hidden="1">加班請示單!$4:$6</definedName>
    <definedName name="Z_FFF8260E_9249_4967_B220_F07C6666DE2E_.wvu.PrintTitles" localSheetId="2" hidden="1">印領清冊!$11:$12</definedName>
    <definedName name="文號">OFFSET([1]資料!$A$5,1,,COUNTA([1]資料!$A$6:$A$14),)</definedName>
    <definedName name="加目">OFFSET([1]資料!$AA$1,MATCH([1]加班登錄!$C$2,[1]資料!$Y$2:$Y$31,),,COUNTIF([1]資料!$Y$2:$Y$31,[1]加班登錄!$C$2),)</definedName>
    <definedName name="加目1">OFFSET([1]資料!$AA$1,MATCH([1]加班費申領!$D$4,[1]資料!$Z$2:$Z$31,),,COUNTIF([1]資料!$Z$2:$Z$31,[1]加班登錄!$C$3),)</definedName>
    <definedName name="加款">OFFSET([1]資料!$AB$2,1,,COUNTA([1]資料!$AB:$AB),)</definedName>
    <definedName name="加項">OFFSET([1]資料!$Z$1,MATCH([1]加班登錄!$C$2,[1]資料!$Y$2:$Y$31,),0,COUNTIF([1]資料!$Y$2:$Y$31,[1]加班登錄!$C$2),)</definedName>
    <definedName name="加項1">OFFSET([1]資料!$Z$1,MATCH([1]加班費申領!$D$4,[1]資料!$Y$2:$Y$40,),0,COUNTIF([1]資料!$Y$2:$Y$40,[1]加班費申領!$D$4),)</definedName>
    <definedName name="目">OFFSET([1]資料!$T$3,MATCH([1]出差登錄!$G$4&amp;[1]出差登錄!$G$5,[1]資料!$T$3:$T$32&amp;[1]資料!$U$3:$U$32,)-1,2,1,)</definedName>
    <definedName name="目1">OFFSET([1]資料!$T$3,MATCH([1]旅費申請!$H$4&amp;[1]旅費申請!$I$4,[1]資料!$T$3:$T$32&amp;[1]資料!$U$3:$U$32,)-1,2,1,)</definedName>
    <definedName name="各類職級">OFFSET([1]資料!$F$1,1,,COUNTA([1]資料!$F:$F)-1,)</definedName>
    <definedName name="各類職稱">OFFSET([1]資料!$E$1,1,,COUNTA([1]資料!$E:$E)-1,)</definedName>
    <definedName name="地點1">OFFSET([1]票價!$A$4,0,,COUNTA([1]票價!$A$4:$A$104),)</definedName>
    <definedName name="年級">#REF!</definedName>
    <definedName name="姓名">OFFSET([1]資料!$H$1,MATCH([1]出差登錄!$D$3,[1]資料!$H:$H,)-1,2,COUNTIF([1]資料!$H:$H,[1]出差登錄!$D$3),)</definedName>
    <definedName name="姓名1">OFFSET([1]資料!$H$1,MATCH([1]旅費申請!$C$4,[1]資料!$H:$H,)-1,2,COUNTIF([1]資料!$H:$H,[1]旅費申請!$C$4),)</definedName>
    <definedName name="姓名2">OFFSET([1]資料!$H$1,MATCH([1]加班登錄!$B1,[1]資料!$H:$H,)-1,2,COUNTIF([1]資料!$H:$H,[1]加班登錄!$B1),)</definedName>
    <definedName name="假別">#REF!</definedName>
    <definedName name="單位">OFFSET([1]資料!$D$1,1,,COUNTA([1]資料!$D:$D)-1,)</definedName>
    <definedName name="單位名稱">OFFSET([1]資料!$D$1,1,,COUNTA([1]資料!$D:$D)-1,)</definedName>
    <definedName name="款">OFFSET([1]資料!$W$2,1,,1048576-COUNTBLANK([1]資料!$W:$W),)</definedName>
    <definedName name="項">OFFSET([1]資料!$T$3,MATCH([1]出差登錄!$G$4,[1]資料!$T:$T,)-3,1,COUNTIF([1]資料!$T:$T,[1]出差登錄!$G$4),)</definedName>
    <definedName name="項1">OFFSET([1]資料!$T$1,MATCH([1]旅費申請!$H$4,[1]資料!$T:$T,)-1,1,COUNTIF([1]資料!$T:$T,[1]旅費申請!$H$4),)</definedName>
    <definedName name="農業課">[2]資料!$B$36:$B$40</definedName>
    <definedName name="零售市場">[2]資料!#REF!</definedName>
    <definedName name="圖書館">[2]資料!#REF!</definedName>
    <definedName name="領域">#REF!</definedName>
    <definedName name="縣內出差查詢">OFFSET(#REF!,,,COUNTA(#REF!),COUNTA(#REF!))</definedName>
    <definedName name="縣內地點">#REF!</definedName>
    <definedName name="縣內車資">#REF!</definedName>
    <definedName name="縣內雜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A1" i="3"/>
  <c r="D22" i="2"/>
  <c r="M13" i="2"/>
  <c r="L13" i="2"/>
  <c r="K13" i="2"/>
  <c r="J13" i="2"/>
  <c r="I13" i="2"/>
  <c r="H13" i="2"/>
  <c r="G13" i="2"/>
  <c r="F13" i="2"/>
  <c r="E13" i="2"/>
  <c r="D13" i="2"/>
  <c r="K4" i="2"/>
  <c r="J4" i="2"/>
  <c r="I4" i="2"/>
  <c r="H4" i="2"/>
  <c r="G4" i="2"/>
  <c r="F4" i="2"/>
</calcChain>
</file>

<file path=xl/sharedStrings.xml><?xml version="1.0" encoding="utf-8"?>
<sst xmlns="http://schemas.openxmlformats.org/spreadsheetml/2006/main" count="81" uniqueCount="52">
  <si>
    <t>專案加班核准文號：</t>
    <phoneticPr fontId="3" type="noConversion"/>
  </si>
  <si>
    <t>編號</t>
    <phoneticPr fontId="3" type="noConversion"/>
  </si>
  <si>
    <t>加班事由：</t>
    <phoneticPr fontId="3" type="noConversion"/>
  </si>
  <si>
    <t>加班起訖日期時間</t>
    <phoneticPr fontId="3" type="noConversion"/>
  </si>
  <si>
    <t>請領
方式</t>
    <phoneticPr fontId="3" type="noConversion"/>
  </si>
  <si>
    <t>加班時數</t>
    <phoneticPr fontId="3" type="noConversion"/>
  </si>
  <si>
    <t>單價</t>
    <phoneticPr fontId="3" type="noConversion"/>
  </si>
  <si>
    <t>合計</t>
    <phoneticPr fontId="3" type="noConversion"/>
  </si>
  <si>
    <t>蓋職
名章</t>
    <phoneticPr fontId="3" type="noConversion"/>
  </si>
  <si>
    <t>支給標準月支俸給之總額除於二四０為每小時之單價</t>
    <phoneticPr fontId="3" type="noConversion"/>
  </si>
  <si>
    <t>職稱</t>
    <phoneticPr fontId="3" type="noConversion"/>
  </si>
  <si>
    <t>姓名</t>
    <phoneticPr fontId="3" type="noConversion"/>
  </si>
  <si>
    <t>加班日期(起)</t>
    <phoneticPr fontId="3" type="noConversion"/>
  </si>
  <si>
    <t>加班日期(訖)</t>
    <phoneticPr fontId="3" type="noConversion"/>
  </si>
  <si>
    <t>加班起訖時間</t>
    <phoneticPr fontId="3" type="noConversion"/>
  </si>
  <si>
    <t>未加成</t>
    <phoneticPr fontId="3" type="noConversion"/>
  </si>
  <si>
    <t>延長工時</t>
    <phoneticPr fontId="3" type="noConversion"/>
  </si>
  <si>
    <t>前兩小時</t>
    <phoneticPr fontId="3" type="noConversion"/>
  </si>
  <si>
    <t>後兩小時</t>
    <phoneticPr fontId="3" type="noConversion"/>
  </si>
  <si>
    <t>兩小時後</t>
    <phoneticPr fontId="3" type="noConversion"/>
  </si>
  <si>
    <t>承辦單位： 　　   　　　　　　　　人事室： 　 　　  　　　　　　　決行：</t>
  </si>
  <si>
    <t>憑證編號</t>
    <phoneticPr fontId="3" type="noConversion"/>
  </si>
  <si>
    <t>預  算  科  目</t>
    <phoneticPr fontId="3" type="noConversion"/>
  </si>
  <si>
    <t>金額</t>
    <phoneticPr fontId="3" type="noConversion"/>
  </si>
  <si>
    <t>用 途 說 明</t>
    <phoneticPr fontId="3" type="noConversion"/>
  </si>
  <si>
    <t>拾萬</t>
    <phoneticPr fontId="3" type="noConversion"/>
  </si>
  <si>
    <t>萬</t>
    <phoneticPr fontId="3" type="noConversion"/>
  </si>
  <si>
    <t>千</t>
    <phoneticPr fontId="3" type="noConversion"/>
  </si>
  <si>
    <t>百</t>
    <phoneticPr fontId="3" type="noConversion"/>
  </si>
  <si>
    <t>拾</t>
    <phoneticPr fontId="3" type="noConversion"/>
  </si>
  <si>
    <t>元</t>
    <phoneticPr fontId="3" type="noConversion"/>
  </si>
  <si>
    <t>預算科目</t>
    <phoneticPr fontId="3" type="noConversion"/>
  </si>
  <si>
    <t>工作項目</t>
    <phoneticPr fontId="3" type="noConversion"/>
  </si>
  <si>
    <t>用 途 別</t>
    <phoneticPr fontId="3" type="noConversion"/>
  </si>
  <si>
    <t>承辦單位</t>
    <phoneticPr fontId="3" type="noConversion"/>
  </si>
  <si>
    <t>人事室</t>
    <phoneticPr fontId="3" type="noConversion"/>
  </si>
  <si>
    <t>會計室</t>
    <phoneticPr fontId="3" type="noConversion"/>
  </si>
  <si>
    <t>決行</t>
    <phoneticPr fontId="3" type="noConversion"/>
  </si>
  <si>
    <t>加班起訖日期</t>
    <phoneticPr fontId="3" type="noConversion"/>
  </si>
  <si>
    <t>時數</t>
    <phoneticPr fontId="3" type="noConversion"/>
  </si>
  <si>
    <t>蓋私章</t>
    <phoneticPr fontId="3" type="noConversion"/>
  </si>
  <si>
    <t>加班事由</t>
    <phoneticPr fontId="3" type="noConversion"/>
  </si>
  <si>
    <t>簽到時間</t>
    <phoneticPr fontId="3" type="noConversion"/>
  </si>
  <si>
    <t>簽退時間</t>
    <phoneticPr fontId="3" type="noConversion"/>
  </si>
  <si>
    <t>年</t>
    <phoneticPr fontId="3" type="noConversion"/>
  </si>
  <si>
    <t>月</t>
    <phoneticPr fontId="3" type="noConversion"/>
  </si>
  <si>
    <t>日</t>
    <phoneticPr fontId="3" type="noConversion"/>
  </si>
  <si>
    <t>時</t>
    <phoneticPr fontId="3" type="noConversion"/>
  </si>
  <si>
    <t>分</t>
    <phoneticPr fontId="3" type="noConversion"/>
  </si>
  <si>
    <t>彰化縣立伸港國民中學員工加班請示單</t>
    <phoneticPr fontId="3" type="noConversion"/>
  </si>
  <si>
    <t>月支俸額:           元
專業加給:           元
主管加給:           元
合　　計:           元</t>
    <phoneticPr fontId="3" type="noConversion"/>
  </si>
  <si>
    <t>彰化縣立伸港國民中學員工加班印領清冊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</si>
</sst>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4]e/m/d;@"/>
    <numFmt numFmtId="177" formatCode="#,##0_ "/>
    <numFmt numFmtId="178" formatCode="m&quot;月&quot;d&quot;日&quot;"/>
    <numFmt numFmtId="179" formatCode="#,##0&quot;元&quot;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sz val="8"/>
      <name val="標楷體"/>
      <family val="4"/>
      <charset val="136"/>
    </font>
    <font>
      <sz val="12"/>
      <color indexed="9"/>
      <name val="標楷體"/>
      <family val="4"/>
      <charset val="136"/>
    </font>
    <font>
      <b/>
      <sz val="12"/>
      <name val="新細明體"/>
      <family val="1"/>
      <charset val="136"/>
    </font>
    <font>
      <b/>
      <u/>
      <sz val="20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b/>
      <sz val="18"/>
      <name val="新細明體"/>
      <family val="1"/>
      <charset val="136"/>
    </font>
    <font>
      <b/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Continuous" vertical="center"/>
    </xf>
    <xf numFmtId="0" fontId="0" fillId="0" borderId="6" xfId="0" applyBorder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left" vertical="center"/>
    </xf>
    <xf numFmtId="46" fontId="0" fillId="0" borderId="2" xfId="0" applyNumberForma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Fill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3" fontId="0" fillId="0" borderId="0" xfId="0" applyNumberFormat="1" applyFill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8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179" fontId="5" fillId="0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15" fillId="0" borderId="2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8" xfId="0" applyBorder="1">
      <alignment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 applyAlignment="1">
      <alignment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distributed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right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15"/>
    </xf>
    <xf numFmtId="0" fontId="4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 applyProtection="1">
      <alignment horizontal="left" vertical="center" wrapText="1"/>
      <protection hidden="1"/>
    </xf>
    <xf numFmtId="0" fontId="14" fillId="0" borderId="29" xfId="0" applyFont="1" applyBorder="1" applyAlignment="1" applyProtection="1">
      <alignment horizontal="left" vertical="center" wrapText="1"/>
      <protection hidden="1"/>
    </xf>
    <xf numFmtId="0" fontId="14" fillId="0" borderId="30" xfId="0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left" vertical="center" indent="9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</cellXfs>
  <cellStyles count="1">
    <cellStyle name="一般" xfId="0" builtinId="0"/>
  </cellStyles>
  <dxfs count="5"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ublic\&#26032;&#24046;&#26053;&#21152;&#29677;&#31995;&#32113;(V1908--&#20280;&#20013;)\&#24046;&#26053;&#21450;&#21152;&#29677;&#36027;&#22577;&#25903;&#31995;&#32113;(V1908-&#20280;&#20013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54;&#20107;&#23460;-&#20844;&#38283;&#36039;&#26009;-\My%20Documents\Downloads\Documents%20and%20Settings\user.RS-JYANJYAN\&#26700;&#38754;\&#26700;&#38754;&#20844;&#20107;&#21253;\&#20844;&#24046;&#35531;&#31034;&#21934;(101.12.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班補休"/>
      <sheetName val="差旅費大批修改"/>
      <sheetName val="目錄"/>
      <sheetName val="票價(原)"/>
      <sheetName val="統計"/>
      <sheetName val="出差登錄"/>
      <sheetName val="加班登錄"/>
      <sheetName val="出差資料庫"/>
      <sheetName val="104出差資料庫"/>
      <sheetName val="104加班資料庫"/>
      <sheetName val="出差單"/>
      <sheetName val="旅費申請"/>
      <sheetName val="旅費報告表"/>
      <sheetName val="加班資料庫"/>
      <sheetName val="加班請示單"/>
      <sheetName val="加班費申領"/>
      <sheetName val="印領清冊"/>
      <sheetName val="簽到退簿"/>
      <sheetName val="差旅費統計"/>
      <sheetName val="加班費統計"/>
      <sheetName val="資料"/>
      <sheetName val="CPAP0540B"/>
      <sheetName val="票價"/>
      <sheetName val="DATE"/>
    </sheetNames>
    <sheetDataSet>
      <sheetData sheetId="0"/>
      <sheetData sheetId="1"/>
      <sheetData sheetId="2"/>
      <sheetData sheetId="3"/>
      <sheetData sheetId="4"/>
      <sheetData sheetId="5">
        <row r="3">
          <cell r="D3"/>
        </row>
        <row r="4">
          <cell r="G4" t="str">
            <v>服務費用</v>
          </cell>
        </row>
        <row r="5">
          <cell r="G5" t="str">
            <v>旅運費</v>
          </cell>
        </row>
        <row r="8">
          <cell r="D8"/>
        </row>
        <row r="10">
          <cell r="D10"/>
        </row>
      </sheetData>
      <sheetData sheetId="6">
        <row r="2">
          <cell r="C2"/>
        </row>
        <row r="3">
          <cell r="C3"/>
        </row>
      </sheetData>
      <sheetData sheetId="7"/>
      <sheetData sheetId="8"/>
      <sheetData sheetId="9"/>
      <sheetData sheetId="10"/>
      <sheetData sheetId="11">
        <row r="4">
          <cell r="C4" t="str">
            <v>總務處</v>
          </cell>
          <cell r="H4" t="str">
            <v>服務費用</v>
          </cell>
          <cell r="I4" t="str">
            <v>旅運費</v>
          </cell>
        </row>
      </sheetData>
      <sheetData sheetId="12"/>
      <sheetData sheetId="13"/>
      <sheetData sheetId="14"/>
      <sheetData sheetId="15">
        <row r="4">
          <cell r="D4" t="str">
            <v>2.應付代收款</v>
          </cell>
        </row>
      </sheetData>
      <sheetData sheetId="16"/>
      <sheetData sheetId="17"/>
      <sheetData sheetId="18"/>
      <sheetData sheetId="19"/>
      <sheetData sheetId="20">
        <row r="1">
          <cell r="B1" t="str">
            <v>彰化縣立伸港國民中學</v>
          </cell>
          <cell r="D1" t="str">
            <v>單位名稱</v>
          </cell>
          <cell r="E1" t="str">
            <v>各類職稱</v>
          </cell>
          <cell r="F1" t="str">
            <v>各類職級</v>
          </cell>
          <cell r="H1" t="str">
            <v>單位</v>
          </cell>
          <cell r="T1" t="str">
            <v>差旅費預算科目</v>
          </cell>
          <cell r="W1"/>
          <cell r="Z1"/>
          <cell r="AA1"/>
          <cell r="AB1"/>
        </row>
        <row r="2">
          <cell r="D2" t="str">
            <v>校長室</v>
          </cell>
          <cell r="E2" t="str">
            <v>校長</v>
          </cell>
          <cell r="F2" t="str">
            <v>P01</v>
          </cell>
          <cell r="H2" t="str">
            <v>一年級</v>
          </cell>
          <cell r="T2" t="str">
            <v>不支旅費(未超過5公里)或上級補助</v>
          </cell>
          <cell r="W2" t="str">
            <v>差旅費預算科目</v>
          </cell>
          <cell r="Y2" t="str">
            <v>3.應付代收款</v>
          </cell>
          <cell r="Z2" t="str">
            <v>1.改善教學環境及設備-總務處</v>
          </cell>
          <cell r="AB2" t="str">
            <v>加班費預算科目</v>
          </cell>
        </row>
        <row r="3">
          <cell r="D3" t="str">
            <v>教務處</v>
          </cell>
          <cell r="E3" t="str">
            <v>教師兼教務主任</v>
          </cell>
          <cell r="F3" t="str">
            <v>P02</v>
          </cell>
          <cell r="H3" t="str">
            <v>一年級</v>
          </cell>
          <cell r="T3" t="str">
            <v>服務費用</v>
          </cell>
          <cell r="U3" t="str">
            <v>旅運費</v>
          </cell>
          <cell r="W3" t="str">
            <v>不支旅費(未超過5公里)或上級補助</v>
          </cell>
          <cell r="Y3" t="str">
            <v>2.應付代收款</v>
          </cell>
          <cell r="Z3" t="str">
            <v>1.改善教學環境及設備-總務處</v>
          </cell>
          <cell r="AB3" t="str">
            <v>3.應付代收款</v>
          </cell>
        </row>
        <row r="4">
          <cell r="D4" t="str">
            <v>學務處</v>
          </cell>
          <cell r="E4" t="str">
            <v>教師兼學生事務主任</v>
          </cell>
          <cell r="F4" t="str">
            <v>P03</v>
          </cell>
          <cell r="H4" t="str">
            <v>一年級</v>
          </cell>
          <cell r="T4"/>
          <cell r="U4"/>
          <cell r="W4" t="str">
            <v>服務費用</v>
          </cell>
          <cell r="Y4" t="str">
            <v>1.應付代收款</v>
          </cell>
          <cell r="Z4" t="str">
            <v>1.改善教學環境及設備-總務處</v>
          </cell>
          <cell r="AB4" t="str">
            <v>2.應付代收款</v>
          </cell>
        </row>
        <row r="5">
          <cell r="A5" t="str">
            <v>日期</v>
          </cell>
          <cell r="D5" t="str">
            <v>總務處</v>
          </cell>
          <cell r="E5" t="str">
            <v>教師兼輔導主任</v>
          </cell>
          <cell r="F5" t="str">
            <v>P04</v>
          </cell>
          <cell r="H5" t="str">
            <v>一年級</v>
          </cell>
          <cell r="T5"/>
          <cell r="U5"/>
          <cell r="W5"/>
          <cell r="Y5"/>
          <cell r="Z5"/>
          <cell r="AB5" t="str">
            <v>1.應付代收款</v>
          </cell>
        </row>
        <row r="6">
          <cell r="A6"/>
          <cell r="D6" t="str">
            <v>輔導室</v>
          </cell>
          <cell r="E6" t="str">
            <v>教師兼總務主任</v>
          </cell>
          <cell r="F6" t="str">
            <v>P05</v>
          </cell>
          <cell r="H6" t="str">
            <v>一年級</v>
          </cell>
          <cell r="T6"/>
          <cell r="U6"/>
          <cell r="W6"/>
          <cell r="Y6"/>
          <cell r="Z6"/>
          <cell r="AB6"/>
        </row>
        <row r="7">
          <cell r="A7"/>
          <cell r="D7" t="str">
            <v>一年級</v>
          </cell>
          <cell r="E7" t="str">
            <v>教師兼補校主任</v>
          </cell>
          <cell r="F7" t="str">
            <v>P06</v>
          </cell>
          <cell r="H7" t="str">
            <v>一年級</v>
          </cell>
          <cell r="T7"/>
          <cell r="U7"/>
          <cell r="W7"/>
          <cell r="Y7"/>
          <cell r="Z7"/>
          <cell r="AB7"/>
        </row>
        <row r="8">
          <cell r="A8"/>
          <cell r="D8" t="str">
            <v>二年級</v>
          </cell>
          <cell r="E8" t="str">
            <v>教師兼資訊組長</v>
          </cell>
          <cell r="F8" t="str">
            <v>P07</v>
          </cell>
          <cell r="H8" t="str">
            <v>一年級</v>
          </cell>
          <cell r="T8"/>
          <cell r="U8"/>
          <cell r="W8"/>
          <cell r="Y8"/>
          <cell r="Z8"/>
          <cell r="AB8"/>
        </row>
        <row r="9">
          <cell r="A9"/>
          <cell r="D9" t="str">
            <v>三年級</v>
          </cell>
          <cell r="E9" t="str">
            <v>教師兼資料組長</v>
          </cell>
          <cell r="F9" t="str">
            <v>P08</v>
          </cell>
          <cell r="H9" t="str">
            <v>一年級</v>
          </cell>
          <cell r="T9"/>
          <cell r="U9"/>
          <cell r="W9"/>
          <cell r="Y9"/>
          <cell r="Z9"/>
          <cell r="AB9"/>
        </row>
        <row r="10">
          <cell r="A10"/>
          <cell r="D10" t="str">
            <v>補校</v>
          </cell>
          <cell r="E10" t="str">
            <v>教師兼註冊組長</v>
          </cell>
          <cell r="F10" t="str">
            <v>P10</v>
          </cell>
          <cell r="H10" t="str">
            <v>一年級</v>
          </cell>
          <cell r="T10"/>
          <cell r="U10"/>
          <cell r="W10"/>
          <cell r="Y10"/>
          <cell r="Z10"/>
          <cell r="AB10"/>
        </row>
        <row r="11">
          <cell r="A11"/>
          <cell r="D11" t="str">
            <v>人事室</v>
          </cell>
          <cell r="E11" t="str">
            <v>教師兼教學組長</v>
          </cell>
          <cell r="F11" t="str">
            <v>士(生)級</v>
          </cell>
          <cell r="H11" t="str">
            <v>一年級</v>
          </cell>
          <cell r="T11"/>
          <cell r="U11"/>
          <cell r="W11"/>
          <cell r="Y11"/>
          <cell r="Z11"/>
          <cell r="AB11"/>
        </row>
        <row r="12">
          <cell r="A12"/>
          <cell r="D12" t="str">
            <v>會計室</v>
          </cell>
          <cell r="E12" t="str">
            <v>教師兼特教組長</v>
          </cell>
          <cell r="F12" t="str">
            <v>工友</v>
          </cell>
          <cell r="H12" t="str">
            <v>二年級</v>
          </cell>
          <cell r="T12"/>
          <cell r="U12"/>
          <cell r="W12"/>
          <cell r="Y12"/>
          <cell r="Z12"/>
          <cell r="AB12"/>
        </row>
        <row r="13">
          <cell r="A13"/>
          <cell r="D13"/>
          <cell r="E13" t="str">
            <v>教師兼設備組長</v>
          </cell>
          <cell r="F13" t="str">
            <v>技工</v>
          </cell>
          <cell r="H13" t="str">
            <v>二年級</v>
          </cell>
          <cell r="T13"/>
          <cell r="U13"/>
          <cell r="W13"/>
          <cell r="Y13"/>
          <cell r="Z13"/>
          <cell r="AB13"/>
        </row>
        <row r="14">
          <cell r="A14"/>
          <cell r="D14"/>
          <cell r="E14" t="str">
            <v>教師兼事務組長</v>
          </cell>
          <cell r="F14" t="str">
            <v>約僱</v>
          </cell>
          <cell r="H14" t="str">
            <v>二年級</v>
          </cell>
          <cell r="T14"/>
          <cell r="U14"/>
          <cell r="W14"/>
          <cell r="Y14"/>
          <cell r="Z14"/>
          <cell r="AB14"/>
        </row>
        <row r="15">
          <cell r="D15"/>
          <cell r="E15" t="str">
            <v>教師兼生活教育組長</v>
          </cell>
          <cell r="F15" t="str">
            <v>臨時</v>
          </cell>
          <cell r="H15" t="str">
            <v>二年級</v>
          </cell>
          <cell r="T15"/>
          <cell r="U15"/>
          <cell r="W15"/>
          <cell r="Y15"/>
          <cell r="Z15"/>
          <cell r="AB15"/>
        </row>
        <row r="16">
          <cell r="D16"/>
          <cell r="E16" t="str">
            <v>教師兼出納組長</v>
          </cell>
          <cell r="F16"/>
          <cell r="H16" t="str">
            <v>二年級</v>
          </cell>
          <cell r="T16"/>
          <cell r="U16"/>
          <cell r="W16"/>
          <cell r="Y16"/>
          <cell r="Z16"/>
          <cell r="AB16"/>
        </row>
        <row r="17">
          <cell r="D17"/>
          <cell r="E17" t="str">
            <v>代理教師兼訓育組長</v>
          </cell>
          <cell r="F17"/>
          <cell r="H17" t="str">
            <v>二年級</v>
          </cell>
          <cell r="T17"/>
          <cell r="U17"/>
          <cell r="W17"/>
          <cell r="Y17"/>
          <cell r="Z17"/>
          <cell r="AB17"/>
        </row>
        <row r="18">
          <cell r="D18"/>
          <cell r="E18" t="str">
            <v>代理教師兼文書組長</v>
          </cell>
          <cell r="F18"/>
          <cell r="H18" t="str">
            <v>二年級</v>
          </cell>
          <cell r="T18"/>
          <cell r="U18"/>
          <cell r="W18"/>
          <cell r="Y18"/>
          <cell r="Z18"/>
          <cell r="AB18"/>
        </row>
        <row r="19">
          <cell r="D19"/>
          <cell r="E19" t="str">
            <v>教師兼衛生組長</v>
          </cell>
          <cell r="F19"/>
          <cell r="H19" t="str">
            <v>二年級</v>
          </cell>
          <cell r="T19"/>
          <cell r="U19"/>
          <cell r="W19"/>
          <cell r="Y19"/>
          <cell r="Z19"/>
          <cell r="AB19"/>
        </row>
        <row r="20">
          <cell r="D20"/>
          <cell r="E20" t="str">
            <v>教師兼輔導組長</v>
          </cell>
          <cell r="F20"/>
          <cell r="H20" t="str">
            <v>二年級</v>
          </cell>
          <cell r="T20"/>
          <cell r="U20"/>
          <cell r="W20"/>
          <cell r="Y20"/>
          <cell r="Z20"/>
          <cell r="AB20"/>
        </row>
        <row r="21">
          <cell r="D21"/>
          <cell r="E21" t="str">
            <v>教師兼體育組長</v>
          </cell>
          <cell r="F21"/>
          <cell r="H21" t="str">
            <v>二年級</v>
          </cell>
          <cell r="T21"/>
          <cell r="U21"/>
          <cell r="W21"/>
          <cell r="Y21"/>
          <cell r="Z21"/>
          <cell r="AB21"/>
        </row>
        <row r="22">
          <cell r="D22"/>
          <cell r="E22" t="str">
            <v>教師兼導師</v>
          </cell>
          <cell r="F22"/>
          <cell r="H22" t="str">
            <v>二年級</v>
          </cell>
          <cell r="T22"/>
          <cell r="U22"/>
          <cell r="W22"/>
          <cell r="Y22"/>
          <cell r="Z22"/>
          <cell r="AB22"/>
        </row>
        <row r="23">
          <cell r="D23"/>
          <cell r="E23" t="str">
            <v>代理教師</v>
          </cell>
          <cell r="F23"/>
          <cell r="H23" t="str">
            <v>二年級</v>
          </cell>
          <cell r="T23"/>
          <cell r="U23"/>
          <cell r="W23"/>
          <cell r="Y23"/>
          <cell r="Z23"/>
          <cell r="AB23"/>
        </row>
        <row r="24">
          <cell r="D24"/>
          <cell r="E24" t="str">
            <v>代理教師兼導師</v>
          </cell>
          <cell r="F24"/>
          <cell r="H24" t="str">
            <v>人事室</v>
          </cell>
          <cell r="T24"/>
          <cell r="U24"/>
          <cell r="W24"/>
          <cell r="Y24"/>
          <cell r="Z24"/>
          <cell r="AB24"/>
        </row>
        <row r="25">
          <cell r="D25"/>
          <cell r="E25" t="str">
            <v>教師</v>
          </cell>
          <cell r="F25"/>
          <cell r="H25" t="str">
            <v>人事室</v>
          </cell>
          <cell r="T25"/>
          <cell r="U25"/>
          <cell r="W25"/>
          <cell r="Y25"/>
          <cell r="Z25"/>
          <cell r="AB25"/>
        </row>
        <row r="26">
          <cell r="D26"/>
          <cell r="E26" t="str">
            <v>護理師</v>
          </cell>
          <cell r="F26"/>
          <cell r="H26" t="str">
            <v>三年級</v>
          </cell>
          <cell r="T26"/>
          <cell r="U26"/>
          <cell r="W26"/>
          <cell r="Y26"/>
          <cell r="Z26"/>
          <cell r="AB26"/>
        </row>
        <row r="27">
          <cell r="D27"/>
          <cell r="E27" t="str">
            <v>輔導教師</v>
          </cell>
          <cell r="F27"/>
          <cell r="H27" t="str">
            <v>三年級</v>
          </cell>
          <cell r="T27"/>
          <cell r="U27"/>
          <cell r="W27"/>
          <cell r="Y27"/>
          <cell r="Z27"/>
          <cell r="AB27"/>
        </row>
        <row r="28">
          <cell r="D28"/>
          <cell r="E28" t="str">
            <v>主任</v>
          </cell>
          <cell r="F28"/>
          <cell r="H28" t="str">
            <v>三年級</v>
          </cell>
          <cell r="T28"/>
          <cell r="U28"/>
          <cell r="W28"/>
          <cell r="Y28"/>
          <cell r="Z28"/>
          <cell r="AB28"/>
        </row>
        <row r="29">
          <cell r="D29"/>
          <cell r="E29" t="str">
            <v>助理員</v>
          </cell>
          <cell r="F29"/>
          <cell r="H29" t="str">
            <v>三年級</v>
          </cell>
          <cell r="T29"/>
          <cell r="U29"/>
          <cell r="W29"/>
          <cell r="Y29"/>
          <cell r="Z29"/>
          <cell r="AB29"/>
        </row>
        <row r="30">
          <cell r="D30"/>
          <cell r="E30" t="str">
            <v>佐理員</v>
          </cell>
          <cell r="F30"/>
          <cell r="H30" t="str">
            <v>三年級</v>
          </cell>
          <cell r="T30"/>
          <cell r="U30"/>
          <cell r="W30"/>
          <cell r="Y30"/>
          <cell r="Z30"/>
          <cell r="AB30"/>
        </row>
        <row r="31">
          <cell r="D31"/>
          <cell r="E31" t="str">
            <v>幹事</v>
          </cell>
          <cell r="F31"/>
          <cell r="H31" t="str">
            <v>三年級</v>
          </cell>
          <cell r="T31"/>
          <cell r="U31"/>
          <cell r="W31"/>
          <cell r="Y31"/>
          <cell r="Z31"/>
          <cell r="AB31"/>
        </row>
        <row r="32">
          <cell r="D32"/>
          <cell r="E32" t="str">
            <v>工友</v>
          </cell>
          <cell r="F32"/>
          <cell r="H32" t="str">
            <v>三年級</v>
          </cell>
          <cell r="T32"/>
          <cell r="U32"/>
          <cell r="W32"/>
          <cell r="Y32"/>
          <cell r="AB32"/>
        </row>
        <row r="33">
          <cell r="D33"/>
          <cell r="E33" t="str">
            <v>實習老師</v>
          </cell>
          <cell r="F33"/>
          <cell r="H33" t="str">
            <v>三年級</v>
          </cell>
          <cell r="T33"/>
          <cell r="W33"/>
          <cell r="Y33"/>
          <cell r="AB33"/>
        </row>
        <row r="34">
          <cell r="D34"/>
          <cell r="E34"/>
          <cell r="F34"/>
          <cell r="H34" t="str">
            <v>三年級</v>
          </cell>
          <cell r="T34"/>
          <cell r="W34"/>
          <cell r="Y34"/>
          <cell r="AB34"/>
        </row>
        <row r="35">
          <cell r="D35"/>
          <cell r="E35"/>
          <cell r="F35"/>
          <cell r="H35" t="str">
            <v>三年級</v>
          </cell>
          <cell r="T35"/>
          <cell r="W35"/>
          <cell r="Y35"/>
          <cell r="AB35"/>
        </row>
        <row r="36">
          <cell r="D36"/>
          <cell r="E36"/>
          <cell r="F36"/>
          <cell r="H36" t="str">
            <v>三年級</v>
          </cell>
          <cell r="T36"/>
          <cell r="W36"/>
          <cell r="Y36"/>
          <cell r="AB36"/>
        </row>
        <row r="37">
          <cell r="D37"/>
          <cell r="E37"/>
          <cell r="F37"/>
          <cell r="H37" t="str">
            <v>校長室</v>
          </cell>
          <cell r="T37"/>
          <cell r="W37"/>
          <cell r="Y37"/>
          <cell r="AB37"/>
        </row>
        <row r="38">
          <cell r="D38"/>
          <cell r="E38"/>
          <cell r="F38"/>
          <cell r="H38" t="str">
            <v>教務處</v>
          </cell>
          <cell r="T38"/>
          <cell r="W38"/>
          <cell r="Y38"/>
          <cell r="AB38"/>
        </row>
        <row r="39">
          <cell r="D39"/>
          <cell r="E39"/>
          <cell r="F39"/>
          <cell r="H39" t="str">
            <v>教務處</v>
          </cell>
          <cell r="T39"/>
          <cell r="W39"/>
          <cell r="Y39"/>
          <cell r="AB39"/>
        </row>
        <row r="40">
          <cell r="H40" t="str">
            <v>教務處</v>
          </cell>
          <cell r="T40"/>
          <cell r="W40"/>
          <cell r="Y40"/>
          <cell r="AB40"/>
        </row>
        <row r="41">
          <cell r="H41" t="str">
            <v>教務處</v>
          </cell>
          <cell r="T41"/>
          <cell r="W41"/>
          <cell r="AB41"/>
        </row>
        <row r="42">
          <cell r="H42" t="str">
            <v>教務處</v>
          </cell>
          <cell r="T42"/>
          <cell r="W42"/>
          <cell r="AB42"/>
        </row>
        <row r="43">
          <cell r="H43" t="str">
            <v>教務處</v>
          </cell>
          <cell r="T43"/>
          <cell r="W43"/>
          <cell r="AB43"/>
        </row>
        <row r="44">
          <cell r="H44" t="str">
            <v>教務處</v>
          </cell>
          <cell r="T44"/>
          <cell r="W44"/>
          <cell r="AB44"/>
        </row>
        <row r="45">
          <cell r="H45" t="str">
            <v>教務處</v>
          </cell>
          <cell r="T45"/>
          <cell r="W45"/>
          <cell r="AB45"/>
        </row>
        <row r="46">
          <cell r="H46" t="str">
            <v>教務處</v>
          </cell>
          <cell r="T46"/>
          <cell r="W46"/>
          <cell r="AB46"/>
        </row>
        <row r="47">
          <cell r="H47" t="str">
            <v>教務處</v>
          </cell>
          <cell r="T47"/>
          <cell r="W47"/>
          <cell r="AB47"/>
        </row>
        <row r="48">
          <cell r="H48" t="str">
            <v>教務處</v>
          </cell>
          <cell r="T48"/>
          <cell r="W48"/>
          <cell r="AB48"/>
        </row>
        <row r="49">
          <cell r="H49" t="str">
            <v>教務處</v>
          </cell>
          <cell r="T49"/>
          <cell r="W49"/>
          <cell r="AB49"/>
        </row>
        <row r="50">
          <cell r="H50" t="str">
            <v>教務處</v>
          </cell>
          <cell r="T50"/>
          <cell r="W50"/>
          <cell r="AB50"/>
        </row>
        <row r="51">
          <cell r="H51" t="str">
            <v>教務處</v>
          </cell>
          <cell r="T51"/>
          <cell r="W51"/>
          <cell r="AB51"/>
        </row>
        <row r="52">
          <cell r="H52" t="str">
            <v>教務處</v>
          </cell>
          <cell r="T52"/>
          <cell r="W52"/>
          <cell r="AB52"/>
        </row>
        <row r="53">
          <cell r="H53" t="str">
            <v>教務處</v>
          </cell>
          <cell r="T53"/>
          <cell r="W53"/>
          <cell r="AB53"/>
        </row>
        <row r="54">
          <cell r="H54" t="str">
            <v>教務處</v>
          </cell>
          <cell r="T54"/>
          <cell r="W54"/>
          <cell r="AB54"/>
        </row>
        <row r="55">
          <cell r="H55" t="str">
            <v>教務處</v>
          </cell>
          <cell r="T55"/>
          <cell r="W55"/>
          <cell r="AB55"/>
        </row>
        <row r="56">
          <cell r="H56" t="str">
            <v>教務處</v>
          </cell>
          <cell r="T56"/>
          <cell r="W56"/>
          <cell r="AB56"/>
        </row>
        <row r="57">
          <cell r="H57" t="str">
            <v>教務處</v>
          </cell>
          <cell r="T57"/>
          <cell r="W57"/>
          <cell r="AB57"/>
        </row>
        <row r="58">
          <cell r="H58" t="str">
            <v>教務處</v>
          </cell>
          <cell r="T58"/>
          <cell r="W58"/>
          <cell r="AB58"/>
        </row>
        <row r="59">
          <cell r="H59" t="str">
            <v>教務處</v>
          </cell>
          <cell r="T59"/>
          <cell r="W59"/>
          <cell r="AB59"/>
        </row>
        <row r="60">
          <cell r="H60" t="str">
            <v>教務處</v>
          </cell>
          <cell r="T60"/>
          <cell r="W60"/>
          <cell r="AB60"/>
        </row>
        <row r="61">
          <cell r="H61" t="str">
            <v>教務處</v>
          </cell>
          <cell r="T61"/>
          <cell r="W61"/>
          <cell r="AB61"/>
        </row>
        <row r="62">
          <cell r="H62" t="str">
            <v>教務處</v>
          </cell>
          <cell r="T62"/>
          <cell r="W62"/>
          <cell r="AB62"/>
        </row>
        <row r="63">
          <cell r="H63" t="str">
            <v>教務處</v>
          </cell>
          <cell r="T63"/>
          <cell r="W63"/>
          <cell r="AB63"/>
        </row>
        <row r="64">
          <cell r="H64" t="str">
            <v>教務處</v>
          </cell>
          <cell r="T64"/>
          <cell r="W64"/>
          <cell r="AB64"/>
        </row>
        <row r="65">
          <cell r="H65" t="str">
            <v>教務處</v>
          </cell>
          <cell r="T65"/>
          <cell r="W65"/>
          <cell r="AB65"/>
        </row>
        <row r="66">
          <cell r="H66" t="str">
            <v>教務處</v>
          </cell>
          <cell r="T66"/>
          <cell r="W66"/>
          <cell r="AB66"/>
        </row>
        <row r="67">
          <cell r="H67" t="str">
            <v>教務處</v>
          </cell>
          <cell r="T67"/>
          <cell r="W67"/>
          <cell r="AB67"/>
        </row>
        <row r="68">
          <cell r="H68" t="str">
            <v>會計室</v>
          </cell>
          <cell r="T68"/>
          <cell r="W68"/>
          <cell r="AB68"/>
        </row>
        <row r="69">
          <cell r="H69" t="str">
            <v>會計室</v>
          </cell>
          <cell r="T69"/>
          <cell r="W69"/>
          <cell r="AB69"/>
        </row>
        <row r="70">
          <cell r="H70" t="str">
            <v>補校</v>
          </cell>
          <cell r="T70"/>
          <cell r="W70"/>
          <cell r="AB70"/>
        </row>
        <row r="71">
          <cell r="H71" t="str">
            <v>補校</v>
          </cell>
          <cell r="T71"/>
          <cell r="W71"/>
          <cell r="AB71"/>
        </row>
        <row r="72">
          <cell r="H72" t="str">
            <v>補校</v>
          </cell>
          <cell r="T72"/>
          <cell r="W72"/>
          <cell r="AB72"/>
        </row>
        <row r="73">
          <cell r="H73" t="str">
            <v>輔導室</v>
          </cell>
          <cell r="T73"/>
          <cell r="W73"/>
          <cell r="AB73"/>
        </row>
        <row r="74">
          <cell r="H74" t="str">
            <v>輔導室</v>
          </cell>
          <cell r="T74"/>
          <cell r="W74"/>
          <cell r="AB74"/>
        </row>
        <row r="75">
          <cell r="H75" t="str">
            <v>輔導室</v>
          </cell>
          <cell r="T75"/>
          <cell r="W75"/>
          <cell r="AB75"/>
        </row>
        <row r="76">
          <cell r="H76" t="str">
            <v>輔導室</v>
          </cell>
          <cell r="T76"/>
          <cell r="W76"/>
          <cell r="AB76"/>
        </row>
        <row r="77">
          <cell r="H77" t="str">
            <v>輔導室</v>
          </cell>
          <cell r="T77"/>
          <cell r="W77"/>
          <cell r="AB77"/>
        </row>
        <row r="78">
          <cell r="H78" t="str">
            <v>輔導室</v>
          </cell>
          <cell r="T78"/>
          <cell r="W78"/>
          <cell r="AB78"/>
        </row>
        <row r="79">
          <cell r="H79" t="str">
            <v>輔導室</v>
          </cell>
          <cell r="T79"/>
          <cell r="W79"/>
          <cell r="AB79"/>
        </row>
        <row r="80">
          <cell r="H80" t="str">
            <v>輔導室</v>
          </cell>
          <cell r="T80"/>
          <cell r="W80"/>
          <cell r="AB80"/>
        </row>
        <row r="81">
          <cell r="H81" t="str">
            <v>輔導室</v>
          </cell>
          <cell r="T81"/>
          <cell r="W81"/>
          <cell r="AB81"/>
        </row>
        <row r="82">
          <cell r="H82" t="str">
            <v>學務處</v>
          </cell>
          <cell r="T82"/>
          <cell r="W82"/>
          <cell r="AB82"/>
        </row>
        <row r="83">
          <cell r="H83" t="str">
            <v>學務處</v>
          </cell>
          <cell r="T83"/>
          <cell r="W83"/>
          <cell r="AB83"/>
        </row>
        <row r="84">
          <cell r="H84" t="str">
            <v>學務處</v>
          </cell>
          <cell r="T84"/>
          <cell r="W84"/>
          <cell r="AB84"/>
        </row>
        <row r="85">
          <cell r="H85" t="str">
            <v>學務處</v>
          </cell>
          <cell r="T85"/>
          <cell r="W85"/>
          <cell r="AB85"/>
        </row>
        <row r="86">
          <cell r="H86" t="str">
            <v>學務處</v>
          </cell>
          <cell r="T86"/>
          <cell r="W86"/>
          <cell r="AB86"/>
        </row>
        <row r="87">
          <cell r="H87" t="str">
            <v>學務處</v>
          </cell>
          <cell r="T87"/>
          <cell r="W87"/>
          <cell r="AB87"/>
        </row>
        <row r="88">
          <cell r="H88" t="str">
            <v>學務處</v>
          </cell>
          <cell r="T88"/>
          <cell r="W88"/>
          <cell r="AB88"/>
        </row>
        <row r="89">
          <cell r="H89" t="str">
            <v>學務處</v>
          </cell>
          <cell r="T89"/>
          <cell r="W89"/>
          <cell r="AB89"/>
        </row>
        <row r="90">
          <cell r="H90" t="str">
            <v>總務處</v>
          </cell>
          <cell r="T90"/>
          <cell r="W90"/>
          <cell r="AB90"/>
        </row>
        <row r="91">
          <cell r="H91" t="str">
            <v>總務處</v>
          </cell>
          <cell r="T91"/>
          <cell r="W91"/>
          <cell r="AB91"/>
        </row>
        <row r="92">
          <cell r="H92" t="str">
            <v>總務處</v>
          </cell>
          <cell r="T92"/>
          <cell r="W92"/>
          <cell r="AB92"/>
        </row>
        <row r="93">
          <cell r="H93" t="str">
            <v>總務處</v>
          </cell>
          <cell r="T93"/>
          <cell r="W93"/>
          <cell r="AB93"/>
        </row>
        <row r="94">
          <cell r="H94" t="str">
            <v>總務處</v>
          </cell>
          <cell r="T94"/>
          <cell r="W94"/>
          <cell r="AB94"/>
        </row>
        <row r="95">
          <cell r="H95" t="str">
            <v>總務處</v>
          </cell>
          <cell r="T95"/>
          <cell r="W95"/>
          <cell r="AB95"/>
        </row>
        <row r="96">
          <cell r="H96" t="str">
            <v>總務處</v>
          </cell>
          <cell r="T96"/>
          <cell r="W96"/>
          <cell r="AB96"/>
        </row>
        <row r="97">
          <cell r="H97" t="str">
            <v>總務處</v>
          </cell>
          <cell r="T97"/>
          <cell r="W97"/>
          <cell r="AB97"/>
        </row>
        <row r="98">
          <cell r="H98"/>
          <cell r="T98"/>
          <cell r="W98"/>
          <cell r="AB98"/>
        </row>
        <row r="99">
          <cell r="H99"/>
          <cell r="T99"/>
          <cell r="W99"/>
          <cell r="AB99"/>
        </row>
        <row r="100">
          <cell r="H100"/>
          <cell r="T100"/>
          <cell r="W100"/>
          <cell r="AB100"/>
        </row>
        <row r="101">
          <cell r="H101"/>
          <cell r="T101"/>
          <cell r="W101"/>
          <cell r="AB101"/>
        </row>
        <row r="102">
          <cell r="H102"/>
          <cell r="T102"/>
          <cell r="W102"/>
          <cell r="AB102"/>
        </row>
        <row r="103">
          <cell r="H103"/>
          <cell r="T103"/>
          <cell r="W103"/>
          <cell r="AB103"/>
        </row>
        <row r="104">
          <cell r="H104"/>
          <cell r="T104"/>
          <cell r="W104"/>
          <cell r="AB104"/>
        </row>
        <row r="105">
          <cell r="H105"/>
          <cell r="T105"/>
          <cell r="W105"/>
          <cell r="AB105"/>
        </row>
        <row r="106">
          <cell r="H106"/>
          <cell r="T106"/>
          <cell r="W106"/>
          <cell r="AB106"/>
        </row>
        <row r="107">
          <cell r="H107"/>
          <cell r="T107"/>
          <cell r="W107"/>
          <cell r="AB107"/>
        </row>
        <row r="108">
          <cell r="H108"/>
          <cell r="T108"/>
          <cell r="W108"/>
          <cell r="AB108"/>
        </row>
        <row r="109">
          <cell r="H109"/>
          <cell r="T109"/>
          <cell r="W109"/>
          <cell r="AB109"/>
        </row>
        <row r="110">
          <cell r="T110"/>
          <cell r="W110"/>
          <cell r="AB110"/>
        </row>
        <row r="111">
          <cell r="T111"/>
          <cell r="W111"/>
          <cell r="AB111"/>
        </row>
        <row r="65496">
          <cell r="H65496"/>
        </row>
      </sheetData>
      <sheetData sheetId="21"/>
      <sheetData sheetId="22">
        <row r="4">
          <cell r="A4" t="str">
            <v>彰化</v>
          </cell>
        </row>
        <row r="5">
          <cell r="A5" t="str">
            <v>伸港(超過5公里)</v>
          </cell>
        </row>
        <row r="6">
          <cell r="A6" t="str">
            <v>和美</v>
          </cell>
        </row>
        <row r="7">
          <cell r="A7" t="str">
            <v>線西</v>
          </cell>
        </row>
        <row r="8">
          <cell r="A8" t="str">
            <v>台中市</v>
          </cell>
        </row>
        <row r="9">
          <cell r="A9" t="str">
            <v>霧峰</v>
          </cell>
        </row>
        <row r="10">
          <cell r="A10" t="str">
            <v>成功嶺</v>
          </cell>
        </row>
        <row r="11">
          <cell r="A11" t="str">
            <v>烏日</v>
          </cell>
        </row>
        <row r="12">
          <cell r="A12" t="str">
            <v>秀   水</v>
          </cell>
        </row>
        <row r="13">
          <cell r="A13" t="str">
            <v>社口</v>
          </cell>
        </row>
        <row r="14">
          <cell r="A14" t="str">
            <v>埔鹽</v>
          </cell>
        </row>
        <row r="15">
          <cell r="A15" t="str">
            <v>埔心</v>
          </cell>
        </row>
        <row r="16">
          <cell r="A16" t="str">
            <v>大村</v>
          </cell>
        </row>
        <row r="17">
          <cell r="A17" t="str">
            <v>溪湖</v>
          </cell>
        </row>
        <row r="18">
          <cell r="A18" t="str">
            <v>二     林</v>
          </cell>
        </row>
        <row r="19">
          <cell r="A19" t="str">
            <v>芳   苑</v>
          </cell>
        </row>
        <row r="20">
          <cell r="A20" t="str">
            <v>王   功</v>
          </cell>
        </row>
        <row r="21">
          <cell r="A21" t="str">
            <v>大   城</v>
          </cell>
        </row>
        <row r="22">
          <cell r="A22" t="str">
            <v>社頭</v>
          </cell>
        </row>
        <row r="23">
          <cell r="A23" t="str">
            <v>鹿港</v>
          </cell>
        </row>
        <row r="24">
          <cell r="A24" t="str">
            <v>田   尾</v>
          </cell>
        </row>
        <row r="25">
          <cell r="A25" t="str">
            <v>北   斗</v>
          </cell>
        </row>
        <row r="26">
          <cell r="A26" t="str">
            <v>芬園</v>
          </cell>
        </row>
        <row r="27">
          <cell r="A27" t="str">
            <v>花   壇</v>
          </cell>
        </row>
        <row r="28">
          <cell r="A28" t="str">
            <v>員   林</v>
          </cell>
        </row>
        <row r="29">
          <cell r="A29" t="str">
            <v>永   靖</v>
          </cell>
        </row>
        <row r="30">
          <cell r="A30" t="str">
            <v>田   尾</v>
          </cell>
        </row>
        <row r="31">
          <cell r="A31" t="str">
            <v>北   斗</v>
          </cell>
        </row>
        <row r="32">
          <cell r="A32" t="str">
            <v>溪   州</v>
          </cell>
        </row>
        <row r="33">
          <cell r="A33" t="str">
            <v>田   中</v>
          </cell>
        </row>
        <row r="34">
          <cell r="A34" t="str">
            <v>二   水</v>
          </cell>
        </row>
        <row r="35">
          <cell r="A35" t="str">
            <v>中興新村</v>
          </cell>
        </row>
        <row r="36">
          <cell r="A36" t="str">
            <v>南投</v>
          </cell>
        </row>
        <row r="37">
          <cell r="A37" t="str">
            <v>自強號(未含工作地到彰化車資36元)</v>
          </cell>
        </row>
        <row r="38">
          <cell r="A38" t="str">
            <v>竹南</v>
          </cell>
        </row>
        <row r="39">
          <cell r="A39" t="str">
            <v>新竹</v>
          </cell>
        </row>
        <row r="40">
          <cell r="A40" t="str">
            <v>中壢</v>
          </cell>
        </row>
        <row r="41">
          <cell r="A41" t="str">
            <v>桃園</v>
          </cell>
        </row>
        <row r="42">
          <cell r="A42" t="str">
            <v>板橋</v>
          </cell>
        </row>
        <row r="43">
          <cell r="A43" t="str">
            <v>台北</v>
          </cell>
        </row>
        <row r="44">
          <cell r="A44" t="str">
            <v>基隆</v>
          </cell>
        </row>
        <row r="45">
          <cell r="A45" t="str">
            <v>斗六</v>
          </cell>
        </row>
        <row r="46">
          <cell r="A46" t="str">
            <v>斗南</v>
          </cell>
        </row>
        <row r="47">
          <cell r="A47" t="str">
            <v>嘉義</v>
          </cell>
        </row>
        <row r="48">
          <cell r="A48" t="str">
            <v>台南</v>
          </cell>
        </row>
        <row r="49">
          <cell r="A49" t="str">
            <v>高雄</v>
          </cell>
        </row>
        <row r="50">
          <cell r="A50" t="str">
            <v>屏東</v>
          </cell>
        </row>
        <row r="51">
          <cell r="A51" t="str">
            <v>工作地至高鐵站</v>
          </cell>
        </row>
        <row r="52">
          <cell r="A52" t="str">
            <v>區間車</v>
          </cell>
        </row>
      </sheetData>
      <sheetData sheetId="23">
        <row r="53">
          <cell r="I53" t="str">
            <v>1月</v>
          </cell>
          <cell r="J53" t="str">
            <v>2月</v>
          </cell>
          <cell r="K53" t="str">
            <v>3月</v>
          </cell>
          <cell r="L53" t="str">
            <v>4月</v>
          </cell>
          <cell r="M53" t="str">
            <v>5月</v>
          </cell>
          <cell r="N53" t="str">
            <v>6月</v>
          </cell>
          <cell r="O53" t="str">
            <v>7月</v>
          </cell>
          <cell r="P53" t="str">
            <v>8月</v>
          </cell>
          <cell r="Q53" t="str">
            <v>9月</v>
          </cell>
          <cell r="R53" t="str">
            <v>10月</v>
          </cell>
          <cell r="S53" t="str">
            <v>11月</v>
          </cell>
          <cell r="T53" t="str">
            <v>12月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4.18).xls)目錄"/>
      <sheetName val="旅費印領請冊"/>
      <sheetName val="旅費報告表"/>
      <sheetName val="公差(假)單"/>
      <sheetName val="出差單"/>
      <sheetName val="公假單"/>
      <sheetName val="資料"/>
      <sheetName val="票價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BE99-EE70-476D-87B2-42D2A05607CF}">
  <sheetPr codeName="Sheet8"/>
  <dimension ref="A1:O21"/>
  <sheetViews>
    <sheetView showZeros="0" tabSelected="1" workbookViewId="0">
      <selection activeCell="D8" sqref="D8"/>
    </sheetView>
  </sheetViews>
  <sheetFormatPr defaultRowHeight="16.5"/>
  <cols>
    <col min="1" max="1" width="8" style="10" customWidth="1"/>
    <col min="2" max="2" width="10.125" customWidth="1"/>
    <col min="3" max="4" width="9.375" style="17" customWidth="1"/>
    <col min="5" max="5" width="12.875" style="18" customWidth="1"/>
    <col min="6" max="6" width="7" style="20" customWidth="1"/>
    <col min="7" max="7" width="3.875" style="20" customWidth="1"/>
    <col min="8" max="9" width="4.75" style="20" customWidth="1"/>
    <col min="10" max="10" width="4.5" style="16" customWidth="1"/>
    <col min="11" max="12" width="4.75" style="16" customWidth="1"/>
    <col min="13" max="13" width="6.25" style="16" customWidth="1"/>
    <col min="14" max="14" width="16.5" customWidth="1"/>
    <col min="15" max="15" width="19.5" style="21" customWidth="1"/>
  </cols>
  <sheetData>
    <row r="1" spans="1:15" ht="25.5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24.75" customHeight="1">
      <c r="A2" s="80" t="s">
        <v>0</v>
      </c>
      <c r="B2" s="80"/>
      <c r="C2" s="80"/>
      <c r="D2" s="81"/>
      <c r="E2" s="82"/>
      <c r="F2" s="82"/>
      <c r="G2" s="82"/>
      <c r="H2" s="82"/>
      <c r="I2" s="82"/>
      <c r="J2" s="82"/>
      <c r="K2" s="83"/>
      <c r="L2" s="84" t="s">
        <v>1</v>
      </c>
      <c r="M2" s="84"/>
      <c r="N2" s="1"/>
      <c r="O2" s="2"/>
    </row>
    <row r="3" spans="1:15" ht="36.75" customHeight="1">
      <c r="A3" s="85" t="s">
        <v>2</v>
      </c>
      <c r="B3" s="86"/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21.75" customHeight="1">
      <c r="A4" s="3"/>
      <c r="B4" s="4"/>
      <c r="C4" s="68" t="s">
        <v>3</v>
      </c>
      <c r="D4" s="69"/>
      <c r="E4" s="70"/>
      <c r="F4" s="61" t="s">
        <v>4</v>
      </c>
      <c r="G4" s="73" t="s">
        <v>5</v>
      </c>
      <c r="H4" s="74"/>
      <c r="I4" s="75"/>
      <c r="J4" s="76" t="s">
        <v>6</v>
      </c>
      <c r="K4" s="74"/>
      <c r="L4" s="75"/>
      <c r="M4" s="77" t="s">
        <v>7</v>
      </c>
      <c r="N4" s="61" t="s">
        <v>8</v>
      </c>
      <c r="O4" s="60" t="s">
        <v>9</v>
      </c>
    </row>
    <row r="5" spans="1:15" ht="21.75" customHeight="1">
      <c r="A5" s="5" t="s">
        <v>10</v>
      </c>
      <c r="B5" s="6" t="s">
        <v>11</v>
      </c>
      <c r="C5" s="61" t="s">
        <v>12</v>
      </c>
      <c r="D5" s="61" t="s">
        <v>13</v>
      </c>
      <c r="E5" s="63" t="s">
        <v>14</v>
      </c>
      <c r="F5" s="71"/>
      <c r="G5" s="64" t="s">
        <v>15</v>
      </c>
      <c r="H5" s="66" t="s">
        <v>16</v>
      </c>
      <c r="I5" s="67"/>
      <c r="J5" s="64" t="s">
        <v>15</v>
      </c>
      <c r="K5" s="66" t="s">
        <v>16</v>
      </c>
      <c r="L5" s="67"/>
      <c r="M5" s="71"/>
      <c r="N5" s="78"/>
      <c r="O5" s="60"/>
    </row>
    <row r="6" spans="1:15" ht="21.75" customHeight="1">
      <c r="A6" s="7" t="s">
        <v>10</v>
      </c>
      <c r="B6" s="8" t="s">
        <v>11</v>
      </c>
      <c r="C6" s="62"/>
      <c r="D6" s="62"/>
      <c r="E6" s="63"/>
      <c r="F6" s="72"/>
      <c r="G6" s="65"/>
      <c r="H6" s="9" t="s">
        <v>17</v>
      </c>
      <c r="I6" s="9" t="s">
        <v>18</v>
      </c>
      <c r="J6" s="65"/>
      <c r="K6" s="9" t="s">
        <v>17</v>
      </c>
      <c r="L6" s="9" t="s">
        <v>19</v>
      </c>
      <c r="M6" s="72"/>
      <c r="N6" s="62"/>
      <c r="O6" s="60"/>
    </row>
    <row r="7" spans="1:15" ht="66">
      <c r="A7" s="47"/>
      <c r="B7" s="11"/>
      <c r="C7" s="12"/>
      <c r="D7" s="12"/>
      <c r="E7" s="13"/>
      <c r="F7" s="14"/>
      <c r="G7" s="15"/>
      <c r="H7" s="15"/>
      <c r="I7" s="15"/>
      <c r="J7" s="48"/>
      <c r="K7" s="48"/>
      <c r="L7" s="48"/>
      <c r="M7" s="48"/>
      <c r="N7" s="11"/>
      <c r="O7" s="49" t="s">
        <v>50</v>
      </c>
    </row>
    <row r="8" spans="1:15" ht="66">
      <c r="A8" s="47"/>
      <c r="B8" s="11"/>
      <c r="C8" s="12"/>
      <c r="D8" s="12"/>
      <c r="E8" s="13"/>
      <c r="F8" s="14"/>
      <c r="G8" s="15"/>
      <c r="H8" s="15"/>
      <c r="I8" s="15"/>
      <c r="J8" s="48"/>
      <c r="K8" s="48"/>
      <c r="L8" s="48"/>
      <c r="M8" s="48"/>
      <c r="N8" s="11"/>
      <c r="O8" s="49" t="s">
        <v>50</v>
      </c>
    </row>
    <row r="9" spans="1:15" ht="66">
      <c r="A9" s="47"/>
      <c r="B9" s="11"/>
      <c r="C9" s="12"/>
      <c r="D9" s="12"/>
      <c r="E9" s="13"/>
      <c r="F9" s="14"/>
      <c r="G9" s="15"/>
      <c r="H9" s="15"/>
      <c r="I9" s="15"/>
      <c r="J9" s="48"/>
      <c r="K9" s="48"/>
      <c r="L9" s="48"/>
      <c r="M9" s="48"/>
      <c r="N9" s="11"/>
      <c r="O9" s="49" t="s">
        <v>50</v>
      </c>
    </row>
    <row r="10" spans="1:15" ht="66">
      <c r="A10" s="47"/>
      <c r="B10" s="11"/>
      <c r="C10" s="12"/>
      <c r="D10" s="12"/>
      <c r="E10" s="13"/>
      <c r="F10" s="14"/>
      <c r="G10" s="15"/>
      <c r="H10" s="15"/>
      <c r="I10" s="15"/>
      <c r="J10" s="48"/>
      <c r="K10" s="48"/>
      <c r="L10" s="48"/>
      <c r="M10" s="48"/>
      <c r="N10" s="11"/>
      <c r="O10" s="49" t="s">
        <v>50</v>
      </c>
    </row>
    <row r="11" spans="1:15" ht="66">
      <c r="A11" s="47"/>
      <c r="B11" s="11"/>
      <c r="C11" s="12"/>
      <c r="D11" s="12"/>
      <c r="E11" s="13"/>
      <c r="F11" s="14"/>
      <c r="G11" s="15"/>
      <c r="H11" s="15"/>
      <c r="I11" s="15"/>
      <c r="J11" s="48"/>
      <c r="K11" s="48"/>
      <c r="L11" s="48"/>
      <c r="M11" s="48"/>
      <c r="N11" s="11"/>
      <c r="O11" s="49" t="s">
        <v>50</v>
      </c>
    </row>
    <row r="12" spans="1:15" ht="66">
      <c r="A12" s="47"/>
      <c r="B12" s="11"/>
      <c r="C12" s="12"/>
      <c r="D12" s="12"/>
      <c r="E12" s="13"/>
      <c r="F12" s="14"/>
      <c r="G12" s="15"/>
      <c r="H12" s="15"/>
      <c r="I12" s="15"/>
      <c r="J12" s="48"/>
      <c r="K12" s="48"/>
      <c r="L12" s="48"/>
      <c r="M12" s="48"/>
      <c r="N12" s="11"/>
      <c r="O12" s="49" t="s">
        <v>50</v>
      </c>
    </row>
    <row r="13" spans="1:15" ht="66">
      <c r="A13" s="47"/>
      <c r="B13" s="11"/>
      <c r="C13" s="12"/>
      <c r="D13" s="12"/>
      <c r="E13" s="13"/>
      <c r="F13" s="14"/>
      <c r="G13" s="15"/>
      <c r="H13" s="15"/>
      <c r="I13" s="15"/>
      <c r="J13" s="48"/>
      <c r="K13" s="48"/>
      <c r="L13" s="48"/>
      <c r="M13" s="48"/>
      <c r="N13" s="11"/>
      <c r="O13" s="49" t="s">
        <v>50</v>
      </c>
    </row>
    <row r="14" spans="1:15" ht="66">
      <c r="A14" s="47"/>
      <c r="B14" s="11"/>
      <c r="C14" s="12"/>
      <c r="D14" s="12"/>
      <c r="E14" s="13"/>
      <c r="F14" s="14"/>
      <c r="G14" s="15"/>
      <c r="H14" s="15"/>
      <c r="I14" s="15"/>
      <c r="J14" s="48"/>
      <c r="K14" s="48"/>
      <c r="L14" s="48"/>
      <c r="M14" s="48"/>
      <c r="N14" s="11"/>
      <c r="O14" s="49" t="s">
        <v>50</v>
      </c>
    </row>
    <row r="15" spans="1:15" ht="66">
      <c r="A15" s="47"/>
      <c r="B15" s="11"/>
      <c r="C15" s="12"/>
      <c r="D15" s="12"/>
      <c r="E15" s="13"/>
      <c r="F15" s="14"/>
      <c r="G15" s="15"/>
      <c r="H15" s="15"/>
      <c r="I15" s="15"/>
      <c r="J15" s="48"/>
      <c r="K15" s="48"/>
      <c r="L15" s="48"/>
      <c r="M15" s="48"/>
      <c r="N15" s="11"/>
      <c r="O15" s="49" t="s">
        <v>50</v>
      </c>
    </row>
    <row r="16" spans="1:15" ht="66">
      <c r="A16" s="47"/>
      <c r="B16" s="11"/>
      <c r="C16" s="12"/>
      <c r="D16" s="12"/>
      <c r="E16" s="13"/>
      <c r="F16" s="14"/>
      <c r="G16" s="15"/>
      <c r="H16" s="15"/>
      <c r="I16" s="15"/>
      <c r="J16" s="48"/>
      <c r="K16" s="48"/>
      <c r="L16" s="48"/>
      <c r="M16" s="48"/>
      <c r="N16" s="11"/>
      <c r="O16" s="49" t="s">
        <v>50</v>
      </c>
    </row>
    <row r="17" spans="1:15" ht="66">
      <c r="A17" s="47"/>
      <c r="B17" s="11"/>
      <c r="C17" s="12"/>
      <c r="D17" s="12"/>
      <c r="E17" s="13"/>
      <c r="F17" s="14"/>
      <c r="G17" s="15"/>
      <c r="H17" s="15"/>
      <c r="I17" s="15"/>
      <c r="J17" s="48"/>
      <c r="K17" s="48"/>
      <c r="L17" s="48"/>
      <c r="M17" s="48"/>
      <c r="N17" s="11"/>
      <c r="O17" s="49" t="s">
        <v>50</v>
      </c>
    </row>
    <row r="21" spans="1:15">
      <c r="F21" s="19" t="s">
        <v>20</v>
      </c>
    </row>
  </sheetData>
  <mergeCells count="20">
    <mergeCell ref="A1:O1"/>
    <mergeCell ref="A2:C2"/>
    <mergeCell ref="D2:K2"/>
    <mergeCell ref="L2:M2"/>
    <mergeCell ref="A3:B3"/>
    <mergeCell ref="C3:O3"/>
    <mergeCell ref="O4:O6"/>
    <mergeCell ref="C5:C6"/>
    <mergeCell ref="D5:D6"/>
    <mergeCell ref="E5:E6"/>
    <mergeCell ref="G5:G6"/>
    <mergeCell ref="H5:I5"/>
    <mergeCell ref="J5:J6"/>
    <mergeCell ref="K5:L5"/>
    <mergeCell ref="C4:E4"/>
    <mergeCell ref="F4:F6"/>
    <mergeCell ref="G4:I4"/>
    <mergeCell ref="J4:L4"/>
    <mergeCell ref="M4:M6"/>
    <mergeCell ref="N4:N6"/>
  </mergeCells>
  <phoneticPr fontId="3" type="noConversion"/>
  <conditionalFormatting sqref="C29700:C29794">
    <cfRule type="expression" dxfId="4" priority="1" stopIfTrue="1">
      <formula>#REF!&lt;&gt;""</formula>
    </cfRule>
  </conditionalFormatting>
  <conditionalFormatting sqref="C29795:C56302">
    <cfRule type="expression" dxfId="3" priority="2" stopIfTrue="1">
      <formula>#REF!&lt;&gt;""</formula>
    </cfRule>
  </conditionalFormatting>
  <conditionalFormatting sqref="C14:C29699">
    <cfRule type="expression" dxfId="2" priority="3" stopIfTrue="1">
      <formula>$A15&lt;&gt;""</formula>
    </cfRule>
  </conditionalFormatting>
  <conditionalFormatting sqref="A7:B56302 D7:O56302">
    <cfRule type="expression" dxfId="1" priority="4" stopIfTrue="1">
      <formula>$A7&lt;&gt;""</formula>
    </cfRule>
  </conditionalFormatting>
  <conditionalFormatting sqref="C7:C13">
    <cfRule type="expression" dxfId="0" priority="5" stopIfTrue="1">
      <formula>$A14&lt;&gt;""</formula>
    </cfRule>
  </conditionalFormatting>
  <dataValidations count="1">
    <dataValidation type="list" allowBlank="1" showInputMessage="1" showErrorMessage="1" sqref="F7:F17" xr:uid="{5361C923-90C6-4A59-B601-BE9B8FA681D9}">
      <formula1>"加班費,補休"</formula1>
    </dataValidation>
  </dataValidations>
  <printOptions horizontalCentered="1"/>
  <pageMargins left="0.15748031496062992" right="0.15748031496062992" top="0.6692913385826772" bottom="1.2598425196850394" header="0.51181102362204722" footer="0.9448818897637796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7E31-FB2A-40E7-AB8A-AAD1952DA830}">
  <sheetPr codeName="Sheet11">
    <tabColor indexed="12"/>
  </sheetPr>
  <dimension ref="A1:H27"/>
  <sheetViews>
    <sheetView workbookViewId="0">
      <selection activeCell="A5" sqref="A5"/>
    </sheetView>
  </sheetViews>
  <sheetFormatPr defaultRowHeight="16.5"/>
  <cols>
    <col min="1" max="1" width="18.5" customWidth="1"/>
    <col min="2" max="8" width="10.375" customWidth="1"/>
  </cols>
  <sheetData>
    <row r="1" spans="1:8" ht="30" customHeight="1" thickBot="1">
      <c r="A1" s="90" t="str">
        <f>[1]資料!B1&amp;"員工加班簽到、簽退簿"</f>
        <v>彰化縣立伸港國民中學員工加班簽到、簽退簿</v>
      </c>
      <c r="B1" s="90"/>
      <c r="C1" s="90"/>
      <c r="D1" s="90"/>
      <c r="E1" s="90"/>
      <c r="F1" s="90"/>
      <c r="G1" s="90"/>
      <c r="H1" s="90"/>
    </row>
    <row r="2" spans="1:8" ht="32.25" customHeight="1" thickBot="1">
      <c r="A2" s="39" t="s">
        <v>41</v>
      </c>
      <c r="B2" s="91" t="str">
        <f>IF(加班請示單!C3="","",加班請示單!C3)</f>
        <v/>
      </c>
      <c r="C2" s="92"/>
      <c r="D2" s="92"/>
      <c r="E2" s="92"/>
      <c r="F2" s="92"/>
      <c r="G2" s="92"/>
      <c r="H2" s="93"/>
    </row>
    <row r="3" spans="1:8">
      <c r="A3" s="94" t="s">
        <v>11</v>
      </c>
      <c r="B3" s="96" t="s">
        <v>42</v>
      </c>
      <c r="C3" s="96"/>
      <c r="D3" s="96"/>
      <c r="E3" s="96"/>
      <c r="F3" s="96"/>
      <c r="G3" s="96" t="s">
        <v>43</v>
      </c>
      <c r="H3" s="97"/>
    </row>
    <row r="4" spans="1:8" ht="17.25" thickBot="1">
      <c r="A4" s="95"/>
      <c r="B4" s="40" t="s">
        <v>44</v>
      </c>
      <c r="C4" s="40" t="s">
        <v>45</v>
      </c>
      <c r="D4" s="40" t="s">
        <v>46</v>
      </c>
      <c r="E4" s="40" t="s">
        <v>47</v>
      </c>
      <c r="F4" s="40" t="s">
        <v>48</v>
      </c>
      <c r="G4" s="40" t="s">
        <v>47</v>
      </c>
      <c r="H4" s="41" t="s">
        <v>48</v>
      </c>
    </row>
    <row r="5" spans="1:8" ht="27.75" customHeight="1">
      <c r="A5" s="42"/>
      <c r="B5" s="43"/>
      <c r="C5" s="43"/>
      <c r="D5" s="43"/>
      <c r="E5" s="43"/>
      <c r="F5" s="43"/>
      <c r="G5" s="43"/>
      <c r="H5" s="44"/>
    </row>
    <row r="6" spans="1:8" ht="27.75" customHeight="1">
      <c r="A6" s="45"/>
      <c r="B6" s="11"/>
      <c r="C6" s="11"/>
      <c r="D6" s="11"/>
      <c r="E6" s="11"/>
      <c r="F6" s="11"/>
      <c r="G6" s="11"/>
      <c r="H6" s="46"/>
    </row>
    <row r="7" spans="1:8" ht="27.75" customHeight="1">
      <c r="A7" s="45"/>
      <c r="B7" s="11"/>
      <c r="C7" s="11"/>
      <c r="D7" s="11"/>
      <c r="E7" s="11"/>
      <c r="F7" s="11"/>
      <c r="G7" s="11"/>
      <c r="H7" s="46"/>
    </row>
    <row r="8" spans="1:8" ht="27.75" customHeight="1">
      <c r="A8" s="45"/>
      <c r="B8" s="11"/>
      <c r="C8" s="11"/>
      <c r="D8" s="11"/>
      <c r="E8" s="11"/>
      <c r="F8" s="11"/>
      <c r="G8" s="11"/>
      <c r="H8" s="46"/>
    </row>
    <row r="9" spans="1:8" ht="27.75" customHeight="1">
      <c r="A9" s="45"/>
      <c r="B9" s="11"/>
      <c r="C9" s="11"/>
      <c r="D9" s="11"/>
      <c r="E9" s="11"/>
      <c r="F9" s="11"/>
      <c r="G9" s="11"/>
      <c r="H9" s="46"/>
    </row>
    <row r="10" spans="1:8" ht="27.75" customHeight="1">
      <c r="A10" s="45"/>
      <c r="B10" s="11"/>
      <c r="C10" s="11"/>
      <c r="D10" s="11"/>
      <c r="E10" s="11"/>
      <c r="F10" s="11"/>
      <c r="G10" s="11"/>
      <c r="H10" s="46"/>
    </row>
    <row r="11" spans="1:8" ht="27.75" customHeight="1">
      <c r="A11" s="45"/>
      <c r="B11" s="11"/>
      <c r="C11" s="11"/>
      <c r="D11" s="11"/>
      <c r="E11" s="11"/>
      <c r="F11" s="11"/>
      <c r="G11" s="11"/>
      <c r="H11" s="46"/>
    </row>
    <row r="12" spans="1:8" ht="27.75" customHeight="1">
      <c r="A12" s="45"/>
      <c r="B12" s="11"/>
      <c r="C12" s="11"/>
      <c r="D12" s="11"/>
      <c r="E12" s="11"/>
      <c r="F12" s="11"/>
      <c r="G12" s="11"/>
      <c r="H12" s="46"/>
    </row>
    <row r="13" spans="1:8" ht="27.75" customHeight="1">
      <c r="A13" s="45"/>
      <c r="B13" s="11"/>
      <c r="C13" s="11"/>
      <c r="D13" s="11"/>
      <c r="E13" s="11"/>
      <c r="F13" s="11"/>
      <c r="G13" s="11"/>
      <c r="H13" s="46"/>
    </row>
    <row r="14" spans="1:8" ht="27.75" customHeight="1">
      <c r="A14" s="45"/>
      <c r="B14" s="11"/>
      <c r="C14" s="11"/>
      <c r="D14" s="11"/>
      <c r="E14" s="11"/>
      <c r="F14" s="11"/>
      <c r="G14" s="11"/>
      <c r="H14" s="46"/>
    </row>
    <row r="15" spans="1:8" ht="27.75" customHeight="1">
      <c r="A15" s="45"/>
      <c r="B15" s="11"/>
      <c r="C15" s="11"/>
      <c r="D15" s="11"/>
      <c r="E15" s="11"/>
      <c r="F15" s="11"/>
      <c r="G15" s="11"/>
      <c r="H15" s="46"/>
    </row>
    <row r="16" spans="1:8" ht="27.75" customHeight="1">
      <c r="A16" s="45"/>
      <c r="B16" s="11"/>
      <c r="C16" s="11"/>
      <c r="D16" s="11"/>
      <c r="E16" s="11"/>
      <c r="F16" s="11"/>
      <c r="G16" s="11"/>
      <c r="H16" s="46"/>
    </row>
    <row r="17" spans="1:8" ht="27.75" customHeight="1">
      <c r="A17" s="45"/>
      <c r="B17" s="11"/>
      <c r="C17" s="11"/>
      <c r="D17" s="11"/>
      <c r="E17" s="11"/>
      <c r="F17" s="11"/>
      <c r="G17" s="11"/>
      <c r="H17" s="46"/>
    </row>
    <row r="18" spans="1:8" ht="27.75" customHeight="1">
      <c r="A18" s="45"/>
      <c r="B18" s="11"/>
      <c r="C18" s="11"/>
      <c r="D18" s="11"/>
      <c r="E18" s="11"/>
      <c r="F18" s="11"/>
      <c r="G18" s="11"/>
      <c r="H18" s="46"/>
    </row>
    <row r="19" spans="1:8" ht="27.75" customHeight="1">
      <c r="A19" s="45"/>
      <c r="B19" s="11"/>
      <c r="C19" s="11"/>
      <c r="D19" s="11"/>
      <c r="E19" s="11"/>
      <c r="F19" s="11"/>
      <c r="G19" s="11"/>
      <c r="H19" s="46"/>
    </row>
    <row r="20" spans="1:8" ht="27.75" customHeight="1">
      <c r="A20" s="45"/>
      <c r="B20" s="11"/>
      <c r="C20" s="11"/>
      <c r="D20" s="11"/>
      <c r="E20" s="11"/>
      <c r="F20" s="11"/>
      <c r="G20" s="11"/>
      <c r="H20" s="46"/>
    </row>
    <row r="21" spans="1:8" ht="27.75" customHeight="1">
      <c r="A21" s="45"/>
      <c r="B21" s="11"/>
      <c r="C21" s="11"/>
      <c r="D21" s="11"/>
      <c r="E21" s="11"/>
      <c r="F21" s="11"/>
      <c r="G21" s="11"/>
      <c r="H21" s="46"/>
    </row>
    <row r="22" spans="1:8" ht="27.75" customHeight="1">
      <c r="A22" s="45"/>
      <c r="B22" s="11"/>
      <c r="C22" s="11"/>
      <c r="D22" s="11"/>
      <c r="E22" s="11"/>
      <c r="F22" s="11"/>
      <c r="G22" s="11"/>
      <c r="H22" s="46"/>
    </row>
    <row r="23" spans="1:8" ht="27.75" customHeight="1">
      <c r="A23" s="45"/>
      <c r="B23" s="11"/>
      <c r="C23" s="11"/>
      <c r="D23" s="11"/>
      <c r="E23" s="11"/>
      <c r="F23" s="11"/>
      <c r="G23" s="11"/>
      <c r="H23" s="46"/>
    </row>
    <row r="24" spans="1:8" ht="27.75" customHeight="1">
      <c r="A24" s="45"/>
      <c r="B24" s="11"/>
      <c r="C24" s="11"/>
      <c r="D24" s="11"/>
      <c r="E24" s="11"/>
      <c r="F24" s="11"/>
      <c r="G24" s="11"/>
      <c r="H24" s="46"/>
    </row>
    <row r="25" spans="1:8" ht="27.75" customHeight="1">
      <c r="A25" s="45"/>
      <c r="B25" s="11"/>
      <c r="C25" s="11"/>
      <c r="D25" s="11"/>
      <c r="E25" s="11"/>
      <c r="F25" s="11"/>
      <c r="G25" s="11"/>
      <c r="H25" s="46"/>
    </row>
    <row r="26" spans="1:8" ht="27.75" customHeight="1">
      <c r="A26" s="45"/>
      <c r="B26" s="11"/>
      <c r="C26" s="11"/>
      <c r="D26" s="11"/>
      <c r="E26" s="11"/>
      <c r="F26" s="11"/>
      <c r="G26" s="11"/>
      <c r="H26" s="46"/>
    </row>
    <row r="27" spans="1:8" ht="27.75" customHeight="1">
      <c r="A27" s="45"/>
      <c r="B27" s="11"/>
      <c r="C27" s="11"/>
      <c r="D27" s="11"/>
      <c r="E27" s="11"/>
      <c r="F27" s="11"/>
      <c r="G27" s="11"/>
      <c r="H27" s="46"/>
    </row>
  </sheetData>
  <sheetProtection sheet="1" objects="1" scenarios="1"/>
  <mergeCells count="5">
    <mergeCell ref="A1:H1"/>
    <mergeCell ref="B2:H2"/>
    <mergeCell ref="A3:A4"/>
    <mergeCell ref="B3:F3"/>
    <mergeCell ref="G3:H3"/>
  </mergeCells>
  <phoneticPr fontId="3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4ACAC-6307-40C6-9717-505CCC9826FB}">
  <sheetPr codeName="Sheet10">
    <tabColor indexed="48"/>
  </sheetPr>
  <dimension ref="A1:O29029"/>
  <sheetViews>
    <sheetView showGridLines="0" showZeros="0" view="pageBreakPreview" topLeftCell="C1" zoomScale="60" zoomScaleNormal="100" workbookViewId="0">
      <selection activeCell="R16" sqref="R16"/>
    </sheetView>
  </sheetViews>
  <sheetFormatPr defaultColWidth="9" defaultRowHeight="16.5"/>
  <cols>
    <col min="1" max="1" width="6.25" style="38" hidden="1" customWidth="1"/>
    <col min="2" max="2" width="4.5" style="38" hidden="1" customWidth="1"/>
    <col min="3" max="3" width="13.625" style="34" customWidth="1"/>
    <col min="4" max="4" width="9" style="34"/>
    <col min="5" max="5" width="23.75" style="34" customWidth="1"/>
    <col min="6" max="11" width="5.125" style="36" customWidth="1"/>
    <col min="12" max="12" width="13.875" style="37" bestFit="1" customWidth="1"/>
    <col min="13" max="13" width="11" style="34" customWidth="1"/>
    <col min="14" max="16384" width="9" style="22"/>
  </cols>
  <sheetData>
    <row r="1" spans="3:15" ht="30" customHeight="1" thickBot="1">
      <c r="C1" s="124" t="s">
        <v>51</v>
      </c>
      <c r="D1" s="124"/>
      <c r="E1" s="124"/>
      <c r="F1" s="124"/>
      <c r="G1" s="124"/>
      <c r="H1" s="124"/>
      <c r="I1" s="124"/>
      <c r="J1" s="124"/>
      <c r="K1" s="124"/>
      <c r="L1" s="124"/>
      <c r="M1" s="54"/>
    </row>
    <row r="2" spans="3:15" ht="20.100000000000001" customHeight="1">
      <c r="C2" s="125" t="s">
        <v>21</v>
      </c>
      <c r="D2" s="127" t="s">
        <v>22</v>
      </c>
      <c r="E2" s="127"/>
      <c r="F2" s="127" t="s">
        <v>23</v>
      </c>
      <c r="G2" s="127"/>
      <c r="H2" s="127"/>
      <c r="I2" s="127"/>
      <c r="J2" s="127"/>
      <c r="K2" s="127"/>
      <c r="L2" s="127" t="s">
        <v>24</v>
      </c>
      <c r="M2" s="129"/>
    </row>
    <row r="3" spans="3:15" ht="20.25" customHeight="1">
      <c r="C3" s="126"/>
      <c r="D3" s="128"/>
      <c r="E3" s="128"/>
      <c r="F3" s="55" t="s">
        <v>25</v>
      </c>
      <c r="G3" s="55" t="s">
        <v>26</v>
      </c>
      <c r="H3" s="55" t="s">
        <v>27</v>
      </c>
      <c r="I3" s="55" t="s">
        <v>28</v>
      </c>
      <c r="J3" s="55" t="s">
        <v>29</v>
      </c>
      <c r="K3" s="55" t="s">
        <v>30</v>
      </c>
      <c r="L3" s="130"/>
      <c r="M3" s="131"/>
    </row>
    <row r="4" spans="3:15" ht="23.45" customHeight="1">
      <c r="C4" s="132"/>
      <c r="D4" s="14" t="s">
        <v>31</v>
      </c>
      <c r="E4" s="56"/>
      <c r="F4" s="114" t="str">
        <f>IF(LEN(SUM($L$14:$L$226))&lt;=4,"",IF(LEN(SUM($L$14:$L$226))=5,"$",LEFT(SUM($L$14:$L$226),1)))</f>
        <v/>
      </c>
      <c r="G4" s="114" t="str">
        <f>IF(LEN(SUM($L$14:$L$226))&lt;=3,"",IF(LEN(SUM($L$14:$L$226))=4,"$",LEFT(RIGHT(SUM($L$14:$L$226),5),1)))</f>
        <v/>
      </c>
      <c r="H4" s="114" t="str">
        <f>IF(LEN(SUM($L$14:$L$226))&lt;=2,"",IF(LEN(SUM($L$14:$L$226))=3,"$",LEFT(RIGHT(SUM($L$14:$L$226),4),1)))</f>
        <v/>
      </c>
      <c r="I4" s="114" t="str">
        <f>IF(LEN(SUM($L$14:$L$226))&lt;=1,"",IF(LEN(SUM($L$14:$L$226))=2,"$",LEFT(RIGHT(SUM($L$14:$L$226),3),1)))</f>
        <v/>
      </c>
      <c r="J4" s="114" t="str">
        <f>IF(SUM($L$14:$L$226)=0,"",IF(LEN(SUM($L$14:$L$226))=1,"$",LEFT(RIGHT(SUM($L$14:$L$226),2),1)))</f>
        <v/>
      </c>
      <c r="K4" s="114" t="str">
        <f>IF(SUM($L$14:$L$226)=0,"",RIGHT(SUM($L$14:$L$226)*1))</f>
        <v/>
      </c>
      <c r="L4" s="116"/>
      <c r="M4" s="117"/>
    </row>
    <row r="5" spans="3:15" ht="23.45" customHeight="1">
      <c r="C5" s="133"/>
      <c r="D5" s="14" t="s">
        <v>32</v>
      </c>
      <c r="E5" s="56"/>
      <c r="F5" s="114"/>
      <c r="G5" s="114"/>
      <c r="H5" s="114"/>
      <c r="I5" s="114"/>
      <c r="J5" s="114"/>
      <c r="K5" s="114"/>
      <c r="L5" s="116"/>
      <c r="M5" s="117"/>
    </row>
    <row r="6" spans="3:15" ht="23.45" customHeight="1" thickBot="1">
      <c r="C6" s="134"/>
      <c r="D6" s="57" t="s">
        <v>33</v>
      </c>
      <c r="E6" s="58"/>
      <c r="F6" s="115"/>
      <c r="G6" s="115"/>
      <c r="H6" s="115"/>
      <c r="I6" s="115"/>
      <c r="J6" s="115"/>
      <c r="K6" s="115"/>
      <c r="L6" s="118"/>
      <c r="M6" s="119"/>
    </row>
    <row r="7" spans="3:15" ht="15.95" customHeight="1" thickBot="1">
      <c r="C7" s="23"/>
      <c r="D7" s="24"/>
      <c r="E7" s="25"/>
      <c r="F7" s="26"/>
      <c r="G7" s="26"/>
      <c r="H7" s="26"/>
      <c r="I7" s="26"/>
      <c r="J7" s="26"/>
      <c r="K7" s="26"/>
      <c r="L7" s="27"/>
      <c r="M7" s="27"/>
    </row>
    <row r="8" spans="3:15" ht="41.45" customHeight="1">
      <c r="C8" s="120" t="s">
        <v>34</v>
      </c>
      <c r="D8" s="121"/>
      <c r="E8" s="28" t="s">
        <v>35</v>
      </c>
      <c r="F8" s="122" t="s">
        <v>36</v>
      </c>
      <c r="G8" s="122"/>
      <c r="H8" s="122"/>
      <c r="I8" s="122"/>
      <c r="J8" s="122"/>
      <c r="K8" s="122" t="s">
        <v>37</v>
      </c>
      <c r="L8" s="122"/>
      <c r="M8" s="123"/>
    </row>
    <row r="9" spans="3:15" ht="58.5" customHeight="1" thickBot="1">
      <c r="C9" s="100"/>
      <c r="D9" s="101"/>
      <c r="E9" s="29"/>
      <c r="F9" s="102"/>
      <c r="G9" s="102"/>
      <c r="H9" s="102"/>
      <c r="I9" s="102"/>
      <c r="J9" s="102"/>
      <c r="K9" s="102"/>
      <c r="L9" s="102"/>
      <c r="M9" s="103"/>
      <c r="O9" s="30"/>
    </row>
    <row r="10" spans="3:15" ht="14.25" customHeight="1" thickBot="1"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3:15" ht="18.75" customHeight="1">
      <c r="C11" s="105" t="s">
        <v>10</v>
      </c>
      <c r="D11" s="107" t="s">
        <v>11</v>
      </c>
      <c r="E11" s="107" t="s">
        <v>38</v>
      </c>
      <c r="F11" s="109" t="s">
        <v>39</v>
      </c>
      <c r="G11" s="110"/>
      <c r="H11" s="111"/>
      <c r="I11" s="109" t="s">
        <v>6</v>
      </c>
      <c r="J11" s="110"/>
      <c r="K11" s="111"/>
      <c r="L11" s="112" t="s">
        <v>7</v>
      </c>
      <c r="M11" s="98" t="s">
        <v>40</v>
      </c>
    </row>
    <row r="12" spans="3:15" ht="18.75" customHeight="1" thickBot="1">
      <c r="C12" s="106"/>
      <c r="D12" s="108"/>
      <c r="E12" s="108"/>
      <c r="F12" s="31" t="s">
        <v>15</v>
      </c>
      <c r="G12" s="31" t="s">
        <v>17</v>
      </c>
      <c r="H12" s="31" t="s">
        <v>18</v>
      </c>
      <c r="I12" s="31" t="s">
        <v>15</v>
      </c>
      <c r="J12" s="31" t="s">
        <v>17</v>
      </c>
      <c r="K12" s="31" t="s">
        <v>18</v>
      </c>
      <c r="L12" s="113"/>
      <c r="M12" s="99"/>
    </row>
    <row r="13" spans="3:15" ht="2.25" customHeight="1">
      <c r="C13" s="32" t="s">
        <v>10</v>
      </c>
      <c r="D13" s="32" t="str">
        <f>D11</f>
        <v>姓名</v>
      </c>
      <c r="E13" s="32" t="str">
        <f>E11</f>
        <v>加班起訖日期</v>
      </c>
      <c r="F13" s="32" t="str">
        <f t="shared" ref="F13:M13" si="0">F11</f>
        <v>時數</v>
      </c>
      <c r="G13" s="32">
        <f t="shared" si="0"/>
        <v>0</v>
      </c>
      <c r="H13" s="32">
        <f t="shared" si="0"/>
        <v>0</v>
      </c>
      <c r="I13" s="32" t="str">
        <f t="shared" si="0"/>
        <v>單價</v>
      </c>
      <c r="J13" s="32">
        <f t="shared" si="0"/>
        <v>0</v>
      </c>
      <c r="K13" s="32">
        <f t="shared" si="0"/>
        <v>0</v>
      </c>
      <c r="L13" s="32" t="str">
        <f t="shared" si="0"/>
        <v>合計</v>
      </c>
      <c r="M13" s="32" t="str">
        <f t="shared" si="0"/>
        <v>蓋私章</v>
      </c>
    </row>
    <row r="14" spans="3:15" ht="57" customHeight="1">
      <c r="C14" s="50"/>
      <c r="D14" s="51"/>
      <c r="E14" s="52"/>
      <c r="F14" s="14"/>
      <c r="G14" s="14"/>
      <c r="H14" s="14"/>
      <c r="I14" s="14"/>
      <c r="J14" s="14"/>
      <c r="K14" s="14"/>
      <c r="L14" s="53"/>
      <c r="M14" s="51"/>
    </row>
    <row r="15" spans="3:15" ht="57" customHeight="1">
      <c r="C15" s="50"/>
      <c r="D15" s="51"/>
      <c r="E15" s="52"/>
      <c r="F15" s="14"/>
      <c r="G15" s="14"/>
      <c r="H15" s="14"/>
      <c r="I15" s="14"/>
      <c r="J15" s="14"/>
      <c r="K15" s="14"/>
      <c r="L15" s="53"/>
      <c r="M15" s="51"/>
    </row>
    <row r="16" spans="3:15" ht="57" customHeight="1">
      <c r="C16" s="50"/>
      <c r="D16" s="51"/>
      <c r="E16" s="52"/>
      <c r="F16" s="14"/>
      <c r="G16" s="14"/>
      <c r="H16" s="14"/>
      <c r="I16" s="14"/>
      <c r="J16" s="14"/>
      <c r="K16" s="14"/>
      <c r="L16" s="53"/>
      <c r="M16" s="51"/>
    </row>
    <row r="17" spans="1:15" ht="57" customHeight="1">
      <c r="C17" s="50"/>
      <c r="D17" s="51"/>
      <c r="E17" s="52"/>
      <c r="F17" s="14"/>
      <c r="G17" s="14"/>
      <c r="H17" s="14"/>
      <c r="I17" s="14"/>
      <c r="J17" s="14"/>
      <c r="K17" s="14"/>
      <c r="L17" s="53"/>
      <c r="M17" s="51"/>
    </row>
    <row r="18" spans="1:15" ht="57" customHeight="1">
      <c r="C18" s="50"/>
      <c r="D18" s="51"/>
      <c r="E18" s="52"/>
      <c r="F18" s="14"/>
      <c r="G18" s="14"/>
      <c r="H18" s="14"/>
      <c r="I18" s="14"/>
      <c r="J18" s="14"/>
      <c r="K18" s="14"/>
      <c r="L18" s="53"/>
      <c r="M18" s="51"/>
    </row>
    <row r="19" spans="1:15" ht="57" customHeight="1">
      <c r="C19" s="50"/>
      <c r="D19" s="51"/>
      <c r="E19" s="52"/>
      <c r="F19" s="14"/>
      <c r="G19" s="14"/>
      <c r="H19" s="14"/>
      <c r="I19" s="14"/>
      <c r="J19" s="14"/>
      <c r="K19" s="14"/>
      <c r="L19" s="53"/>
      <c r="M19" s="51"/>
    </row>
    <row r="20" spans="1:15" ht="57" customHeight="1">
      <c r="C20" s="50"/>
      <c r="D20" s="51"/>
      <c r="E20" s="52"/>
      <c r="F20" s="14"/>
      <c r="G20" s="14"/>
      <c r="H20" s="14"/>
      <c r="I20" s="14"/>
      <c r="J20" s="14"/>
      <c r="K20" s="14"/>
      <c r="L20" s="53"/>
      <c r="M20" s="51"/>
    </row>
    <row r="21" spans="1:15" ht="60" customHeight="1">
      <c r="C21" s="50"/>
      <c r="D21" s="51"/>
      <c r="E21" s="52"/>
      <c r="F21" s="14"/>
      <c r="G21" s="14"/>
      <c r="H21" s="14"/>
      <c r="I21" s="14"/>
      <c r="J21" s="14"/>
      <c r="K21" s="14"/>
      <c r="L21" s="53"/>
      <c r="M21" s="51"/>
    </row>
    <row r="22" spans="1:15" ht="60" customHeight="1">
      <c r="C22" s="33"/>
      <c r="D22" s="59" t="str">
        <f>"合計：新台幣"&amp;TEXT(SUM(L14:L1006), "[DBNum2][$-404]G/通用格式") &amp; "元整"</f>
        <v>合計：新台幣零元整</v>
      </c>
      <c r="E22" s="35"/>
    </row>
    <row r="23" spans="1:15" s="36" customFormat="1" ht="60" customHeight="1">
      <c r="A23" s="38"/>
      <c r="B23" s="38"/>
      <c r="C23" s="33"/>
      <c r="D23" s="34"/>
      <c r="E23" s="35"/>
      <c r="L23" s="37"/>
      <c r="M23" s="34"/>
      <c r="N23" s="22"/>
      <c r="O23" s="22"/>
    </row>
    <row r="24" spans="1:15" s="36" customFormat="1" ht="60" customHeight="1">
      <c r="A24" s="38"/>
      <c r="B24" s="38"/>
      <c r="C24" s="33"/>
      <c r="D24" s="34"/>
      <c r="E24" s="35"/>
      <c r="L24" s="37"/>
      <c r="M24" s="34"/>
      <c r="N24" s="22"/>
      <c r="O24" s="22"/>
    </row>
    <row r="25" spans="1:15" s="36" customFormat="1" ht="60" customHeight="1">
      <c r="A25" s="38"/>
      <c r="B25" s="38"/>
      <c r="C25" s="33"/>
      <c r="D25" s="34"/>
      <c r="E25" s="35"/>
      <c r="L25" s="37"/>
      <c r="M25" s="34"/>
      <c r="N25" s="22"/>
      <c r="O25" s="22"/>
    </row>
    <row r="26" spans="1:15" s="36" customFormat="1" ht="60" customHeight="1">
      <c r="A26" s="38"/>
      <c r="B26" s="38"/>
      <c r="C26" s="33"/>
      <c r="D26" s="34"/>
      <c r="E26" s="35"/>
      <c r="L26" s="37"/>
      <c r="M26" s="34"/>
      <c r="N26" s="22"/>
      <c r="O26" s="22"/>
    </row>
    <row r="27" spans="1:15" s="36" customFormat="1" ht="60" customHeight="1">
      <c r="A27" s="38"/>
      <c r="B27" s="38"/>
      <c r="C27" s="34"/>
      <c r="D27" s="34"/>
      <c r="E27" s="35"/>
      <c r="L27" s="37"/>
      <c r="M27" s="34"/>
      <c r="N27" s="22"/>
      <c r="O27" s="22"/>
    </row>
    <row r="28" spans="1:15" s="36" customFormat="1" ht="60" customHeight="1">
      <c r="A28" s="38"/>
      <c r="B28" s="38"/>
      <c r="C28" s="33"/>
      <c r="D28" s="34"/>
      <c r="E28" s="35"/>
      <c r="L28" s="37"/>
      <c r="M28" s="34"/>
      <c r="N28" s="22"/>
      <c r="O28" s="22"/>
    </row>
    <row r="29" spans="1:15" s="36" customFormat="1" ht="60" customHeight="1">
      <c r="A29" s="38"/>
      <c r="B29" s="38"/>
      <c r="C29" s="33"/>
      <c r="D29" s="34"/>
      <c r="E29" s="35"/>
      <c r="L29" s="37"/>
      <c r="M29" s="34"/>
      <c r="N29" s="22"/>
      <c r="O29" s="22"/>
    </row>
    <row r="30" spans="1:15" s="36" customFormat="1" ht="60" customHeight="1">
      <c r="A30" s="38"/>
      <c r="B30" s="38"/>
      <c r="C30" s="33"/>
      <c r="D30" s="34"/>
      <c r="E30" s="35"/>
      <c r="L30" s="37"/>
      <c r="M30" s="34"/>
      <c r="N30" s="22"/>
      <c r="O30" s="22"/>
    </row>
    <row r="31" spans="1:15" s="36" customFormat="1" ht="60" customHeight="1">
      <c r="A31" s="38"/>
      <c r="B31" s="38"/>
      <c r="C31" s="33"/>
      <c r="D31" s="34"/>
      <c r="E31" s="35"/>
      <c r="L31" s="37"/>
      <c r="M31" s="34"/>
      <c r="N31" s="22"/>
      <c r="O31" s="22"/>
    </row>
    <row r="32" spans="1:15" s="36" customFormat="1" ht="60" customHeight="1">
      <c r="A32" s="38"/>
      <c r="B32" s="38"/>
      <c r="C32" s="33"/>
      <c r="D32" s="34"/>
      <c r="E32" s="35"/>
      <c r="L32" s="37"/>
      <c r="M32" s="34"/>
      <c r="N32" s="22"/>
      <c r="O32" s="22"/>
    </row>
    <row r="33" spans="1:15" s="36" customFormat="1" ht="60" customHeight="1">
      <c r="A33" s="38"/>
      <c r="B33" s="38"/>
      <c r="C33" s="33"/>
      <c r="D33" s="34"/>
      <c r="E33" s="35"/>
      <c r="L33" s="37"/>
      <c r="M33" s="34"/>
      <c r="N33" s="22"/>
      <c r="O33" s="22"/>
    </row>
    <row r="34" spans="1:15" s="36" customFormat="1" ht="60" customHeight="1">
      <c r="A34" s="38"/>
      <c r="B34" s="38"/>
      <c r="C34" s="33"/>
      <c r="D34" s="34"/>
      <c r="E34" s="35"/>
      <c r="L34" s="37"/>
      <c r="M34" s="34"/>
      <c r="N34" s="22"/>
      <c r="O34" s="22"/>
    </row>
    <row r="35" spans="1:15" s="36" customFormat="1" ht="60" customHeight="1">
      <c r="A35" s="38"/>
      <c r="B35" s="38"/>
      <c r="C35" s="33"/>
      <c r="D35" s="34"/>
      <c r="E35" s="35"/>
      <c r="L35" s="37"/>
      <c r="M35" s="34"/>
      <c r="N35" s="22"/>
      <c r="O35" s="22"/>
    </row>
    <row r="36" spans="1:15" s="36" customFormat="1" ht="60" customHeight="1">
      <c r="A36" s="38"/>
      <c r="B36" s="38"/>
      <c r="C36" s="33"/>
      <c r="D36" s="34"/>
      <c r="E36" s="35"/>
      <c r="L36" s="37"/>
      <c r="M36" s="34"/>
      <c r="N36" s="22"/>
      <c r="O36" s="22"/>
    </row>
    <row r="37" spans="1:15" s="36" customFormat="1" ht="60" customHeight="1">
      <c r="A37" s="38"/>
      <c r="B37" s="38"/>
      <c r="C37" s="33"/>
      <c r="D37" s="34"/>
      <c r="E37" s="35"/>
      <c r="L37" s="37"/>
      <c r="M37" s="34"/>
      <c r="N37" s="22"/>
      <c r="O37" s="22"/>
    </row>
    <row r="38" spans="1:15" s="36" customFormat="1" ht="60" customHeight="1">
      <c r="A38" s="38"/>
      <c r="B38" s="38"/>
      <c r="C38" s="33"/>
      <c r="D38" s="34"/>
      <c r="E38" s="33"/>
      <c r="L38" s="37"/>
      <c r="M38" s="34"/>
      <c r="N38" s="22"/>
      <c r="O38" s="22"/>
    </row>
    <row r="39" spans="1:15" s="36" customFormat="1" ht="60" customHeight="1">
      <c r="A39" s="38"/>
      <c r="B39" s="38"/>
      <c r="C39" s="34"/>
      <c r="D39" s="34"/>
      <c r="E39" s="33"/>
      <c r="L39" s="37"/>
      <c r="M39" s="34"/>
      <c r="N39" s="22"/>
      <c r="O39" s="22"/>
    </row>
    <row r="40" spans="1:15" s="36" customFormat="1" ht="60" customHeight="1">
      <c r="A40" s="38"/>
      <c r="B40" s="38"/>
      <c r="C40" s="34"/>
      <c r="D40" s="34"/>
      <c r="E40" s="33"/>
      <c r="L40" s="37"/>
      <c r="M40" s="34"/>
      <c r="N40" s="22"/>
      <c r="O40" s="22"/>
    </row>
    <row r="41" spans="1:15" s="36" customFormat="1">
      <c r="A41" s="38"/>
      <c r="B41" s="38"/>
      <c r="C41" s="34"/>
      <c r="D41" s="34"/>
      <c r="E41" s="33"/>
      <c r="L41" s="37"/>
      <c r="M41" s="34"/>
      <c r="N41" s="22"/>
      <c r="O41" s="22"/>
    </row>
    <row r="42" spans="1:15" s="36" customFormat="1">
      <c r="A42" s="38"/>
      <c r="B42" s="38"/>
      <c r="C42" s="34"/>
      <c r="D42" s="34"/>
      <c r="E42" s="33"/>
      <c r="L42" s="37"/>
      <c r="M42" s="34"/>
      <c r="N42" s="22"/>
      <c r="O42" s="22"/>
    </row>
    <row r="43" spans="1:15" s="36" customFormat="1">
      <c r="A43" s="38"/>
      <c r="B43" s="38"/>
      <c r="C43" s="34"/>
      <c r="D43" s="34"/>
      <c r="E43" s="33"/>
      <c r="L43" s="37"/>
      <c r="M43" s="34"/>
      <c r="N43" s="22"/>
      <c r="O43" s="22"/>
    </row>
    <row r="44" spans="1:15" s="36" customFormat="1">
      <c r="A44" s="38"/>
      <c r="B44" s="38"/>
      <c r="C44" s="33"/>
      <c r="D44" s="34"/>
      <c r="E44" s="33"/>
      <c r="L44" s="37"/>
      <c r="M44" s="34"/>
      <c r="N44" s="22"/>
      <c r="O44" s="22"/>
    </row>
    <row r="45" spans="1:15" s="36" customFormat="1">
      <c r="A45" s="38"/>
      <c r="B45" s="38"/>
      <c r="C45" s="34"/>
      <c r="D45" s="34"/>
      <c r="E45" s="33"/>
      <c r="L45" s="37"/>
      <c r="M45" s="34"/>
      <c r="N45" s="22"/>
      <c r="O45" s="22"/>
    </row>
    <row r="46" spans="1:15" s="36" customFormat="1">
      <c r="A46" s="38"/>
      <c r="B46" s="38"/>
      <c r="C46" s="34"/>
      <c r="D46" s="34"/>
      <c r="E46" s="33"/>
      <c r="L46" s="37"/>
      <c r="M46" s="34"/>
      <c r="N46" s="22"/>
      <c r="O46" s="22"/>
    </row>
    <row r="47" spans="1:15" s="36" customFormat="1">
      <c r="A47" s="38"/>
      <c r="B47" s="38"/>
      <c r="C47" s="34"/>
      <c r="D47" s="34"/>
      <c r="E47" s="33"/>
      <c r="L47" s="37"/>
      <c r="M47" s="34"/>
      <c r="N47" s="22"/>
      <c r="O47" s="22"/>
    </row>
    <row r="48" spans="1:15" s="36" customFormat="1">
      <c r="A48" s="38"/>
      <c r="B48" s="38"/>
      <c r="C48" s="33"/>
      <c r="D48" s="34"/>
      <c r="E48" s="34"/>
      <c r="L48" s="37"/>
      <c r="M48" s="34"/>
      <c r="N48" s="22"/>
      <c r="O48" s="22"/>
    </row>
    <row r="68" spans="1:15" s="34" customFormat="1">
      <c r="A68" s="38"/>
      <c r="B68" s="38"/>
      <c r="C68" s="33"/>
      <c r="F68" s="36"/>
      <c r="G68" s="36"/>
      <c r="H68" s="36"/>
      <c r="I68" s="36"/>
      <c r="J68" s="36"/>
      <c r="K68" s="36"/>
      <c r="L68" s="37"/>
      <c r="N68" s="22"/>
      <c r="O68" s="22"/>
    </row>
    <row r="113" spans="1:15" s="34" customFormat="1">
      <c r="A113" s="38"/>
      <c r="B113" s="38"/>
      <c r="C113" s="33"/>
      <c r="F113" s="36"/>
      <c r="G113" s="36"/>
      <c r="H113" s="36"/>
      <c r="I113" s="36"/>
      <c r="J113" s="36"/>
      <c r="K113" s="36"/>
      <c r="L113" s="37"/>
      <c r="N113" s="22"/>
      <c r="O113" s="22"/>
    </row>
    <row r="29027" spans="1:15" s="34" customFormat="1">
      <c r="A29027" s="38"/>
      <c r="B29027" s="38"/>
      <c r="C29027" s="33"/>
      <c r="F29027" s="36"/>
      <c r="G29027" s="36"/>
      <c r="H29027" s="36"/>
      <c r="I29027" s="36"/>
      <c r="J29027" s="36"/>
      <c r="K29027" s="36"/>
      <c r="L29027" s="37"/>
      <c r="N29027" s="22"/>
      <c r="O29027" s="22"/>
    </row>
    <row r="29028" spans="1:15" s="34" customFormat="1">
      <c r="A29028" s="38"/>
      <c r="B29028" s="38"/>
      <c r="C29028" s="33"/>
      <c r="F29028" s="36"/>
      <c r="G29028" s="36"/>
      <c r="H29028" s="36"/>
      <c r="I29028" s="36"/>
      <c r="J29028" s="36"/>
      <c r="K29028" s="36"/>
      <c r="L29028" s="37"/>
      <c r="N29028" s="22"/>
      <c r="O29028" s="22"/>
    </row>
    <row r="29029" spans="1:15" s="34" customFormat="1">
      <c r="A29029" s="38"/>
      <c r="B29029" s="38"/>
      <c r="C29029" s="33"/>
      <c r="F29029" s="36"/>
      <c r="G29029" s="36"/>
      <c r="H29029" s="36"/>
      <c r="I29029" s="36"/>
      <c r="J29029" s="36"/>
      <c r="K29029" s="36"/>
      <c r="L29029" s="37"/>
      <c r="N29029" s="22"/>
      <c r="O29029" s="22"/>
    </row>
  </sheetData>
  <sheetProtection sheet="1" selectLockedCells="1"/>
  <mergeCells count="27">
    <mergeCell ref="C1:L1"/>
    <mergeCell ref="C2:C3"/>
    <mergeCell ref="D2:E3"/>
    <mergeCell ref="F2:K2"/>
    <mergeCell ref="L2:M3"/>
    <mergeCell ref="J4:J6"/>
    <mergeCell ref="K4:K6"/>
    <mergeCell ref="L4:M6"/>
    <mergeCell ref="C8:D8"/>
    <mergeCell ref="F8:J8"/>
    <mergeCell ref="K8:M8"/>
    <mergeCell ref="C4:C6"/>
    <mergeCell ref="F4:F6"/>
    <mergeCell ref="G4:G6"/>
    <mergeCell ref="H4:H6"/>
    <mergeCell ref="I4:I6"/>
    <mergeCell ref="M11:M12"/>
    <mergeCell ref="C9:D9"/>
    <mergeCell ref="F9:J9"/>
    <mergeCell ref="K9:M9"/>
    <mergeCell ref="C10:M10"/>
    <mergeCell ref="C11:C12"/>
    <mergeCell ref="D11:D12"/>
    <mergeCell ref="E11:E12"/>
    <mergeCell ref="F11:H11"/>
    <mergeCell ref="I11:K11"/>
    <mergeCell ref="L11:L12"/>
  </mergeCells>
  <phoneticPr fontId="3" type="noConversion"/>
  <dataValidations count="1">
    <dataValidation allowBlank="1" showInputMessage="1" showErrorMessage="1" sqref="A14:XFD404" xr:uid="{AF915123-BC5C-433B-97EA-8BCB2B80086B}"/>
  </dataValidations>
  <printOptions horizontalCentered="1"/>
  <pageMargins left="0.39370078740157483" right="0.39370078740157483" top="0.35433070866141736" bottom="0.78740157480314965" header="0.27559055118110237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加班請示單</vt:lpstr>
      <vt:lpstr>簽到退簿</vt:lpstr>
      <vt:lpstr>印領清冊</vt:lpstr>
      <vt:lpstr>印領清冊!Print_Area</vt:lpstr>
      <vt:lpstr>加班請示單!Print_Titles</vt:lpstr>
      <vt:lpstr>印領清冊!Print_Titles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2021-09-17T03:15:38Z</cp:lastPrinted>
  <dcterms:created xsi:type="dcterms:W3CDTF">2021-09-17T02:54:28Z</dcterms:created>
  <dcterms:modified xsi:type="dcterms:W3CDTF">2021-09-17T03:19:11Z</dcterms:modified>
</cp:coreProperties>
</file>